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<sst xmlns="http://schemas.openxmlformats.org/spreadsheetml/2006/main" count="450" uniqueCount="346">
  <si>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</si>
  <si>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</si>
  <si>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</si>
  <si>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</si>
  <si>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</si>
  <si>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</si>
  <si>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</si>
  <si>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</si>
  <si>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</si>
  <si>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</si>
  <si>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</si>
  <si>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</si>
  <si>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</si>
  <si>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</si>
  <si>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</si>
  <si>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</si>
  <si>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</si>
  <si>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</si>
  <si>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</si>
  <si>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</si>
  <si>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</si>
  <si>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</si>
  <si>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</si>
  <si>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</si>
  <si>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</si>
  <si>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</si>
  <si>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</si>
  <si>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</si>
  <si>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</si>
  <si>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</si>
  <si>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</si>
  <si>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</si>
  <si>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</si>
  <si>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</si>
  <si>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</si>
  <si>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</si>
  <si>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</si>
  <si>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</si>
  <si>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</si>
  <si>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</si>
  <si>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</si>
  <si>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</si>
  <si>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</si>
  <si>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</si>
  <si>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</si>
  <si>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</si>
  <si>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</si>
  <si>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</si>
  <si>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</si>
  <si>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</si>
  <si>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</si>
  <si>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</si>
  <si>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</si>
  <si>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</si>
  <si>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</si>
  <si>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</si>
  <si>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</si>
  <si>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</si>
  <si>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</si>
  <si>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</si>
  <si>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</si>
  <si>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</si>
  <si>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</si>
  <si>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</si>
  <si>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</si>
  <si>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</si>
  <si>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</si>
  <si>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</si>
  <si>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</si>
  <si>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</si>
  <si>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</si>
  <si>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</si>
  <si>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</si>
  <si>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</si>
  <si>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</si>
  <si>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</si>
  <si>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</si>
  <si>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</si>
  <si>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</si>
  <si>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</si>
  <si>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</si>
  <si>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</si>
  <si>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</si>
  <si>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</si>
  <si>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</si>
  <si>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</si>
  <si>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</si>
  <si>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</si>
  <si>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</si>
  <si>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</si>
  <si>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</si>
  <si>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</si>
  <si>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</si>
  <si>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</si>
  <si>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</si>
  <si>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</si>
  <si>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</si>
  <si>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</si>
  <si>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</si>
  <si>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</si>
  <si>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</si>
  <si>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</si>
  <si>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</si>
  <si>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</si>
  <si>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</si>
  <si>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</si>
  <si>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</si>
  <si>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</si>
  <si>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</si>
  <si>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</si>
  <si>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</si>
  <si>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</si>
  <si>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</si>
  <si>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</si>
  <si>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</si>
  <si>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</si>
  <si>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</si>
  <si>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</si>
  <si>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</si>
  <si>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</si>
  <si>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</si>
  <si>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</si>
  <si>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</si>
  <si>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</si>
  <si>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</si>
  <si>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</si>
  <si>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</si>
  <si>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</si>
  <si>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</si>
  <si>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</si>
  <si>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</si>
  <si>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</si>
  <si>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</si>
  <si>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</si>
  <si>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</si>
  <si>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</si>
  <si>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</si>
  <si>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</si>
  <si>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</si>
  <si>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</si>
  <si>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</si>
  <si>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</si>
  <si>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</si>
  <si>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</si>
  <si>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</si>
  <si>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</si>
  <si>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</si>
  <si>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</si>
  <si>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</si>
  <si>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</si>
  <si>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</si>
  <si>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</si>
  <si>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</si>
  <si>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</si>
  <si>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</si>
  <si>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</si>
  <si>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</si>
  <si>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</si>
  <si>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</si>
  <si>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</si>
  <si>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</si>
  <si>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</si>
  <si>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</si>
  <si>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</si>
  <si>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</si>
  <si>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</si>
  <si>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</si>
  <si>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</si>
  <si>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</si>
  <si>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</si>
  <si>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</si>
  <si>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</si>
  <si>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</si>
  <si>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</si>
  <si>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</si>
  <si>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</si>
  <si>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</si>
  <si>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</si>
  <si>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</si>
  <si>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</si>
  <si>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</si>
  <si>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</si>
  <si>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</si>
  <si>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</si>
  <si>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</si>
  <si>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</si>
  <si>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</si>
  <si>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</si>
  <si>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</si>
  <si>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</si>
  <si>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</si>
  <si>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</si>
  <si>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</si>
  <si>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</si>
  <si>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</si>
  <si>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</si>
  <si>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</si>
  <si>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</si>
  <si>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</si>
  <si>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</si>
  <si>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</si>
  <si>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</si>
  <si>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</si>
  <si>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</si>
  <si>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</si>
  <si>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</si>
  <si>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</si>
  <si>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</si>
  <si>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</si>
  <si>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</si>
  <si>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</si>
  <si>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</si>
  <si>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</si>
  <si>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</si>
  <si>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</si>
  <si>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</si>
  <si>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</si>
  <si>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</si>
  <si>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</si>
  <si>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</si>
  <si>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</si>
  <si>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</si>
  <si>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</si>
  <si>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</si>
  <si>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</si>
  <si>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</si>
  <si>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</si>
  <si>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</si>
  <si>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</si>
  <si>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</si>
  <si>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</si>
  <si>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</si>
  <si>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</si>
  <si>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</si>
  <si>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</si>
  <si>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</si>
  <si>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</si>
  <si>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</si>
  <si>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</si>
  <si>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</si>
  <si>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</si>
  <si>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</si>
  <si>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</si>
  <si>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</si>
  <si>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</si>
  <si>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</si>
  <si>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</si>
  <si>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</si>
  <si>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</si>
  <si>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</si>
  <si>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</si>
  <si>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</si>
  <si>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</si>
  <si>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</si>
  <si>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</si>
  <si>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</si>
  <si>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</si>
  <si>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</si>
  <si>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</si>
  <si>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</si>
  <si>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</si>
  <si>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</si>
  <si>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</si>
  <si>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</si>
  <si>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</si>
  <si>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</si>
  <si>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</si>
  <si>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</si>
  <si>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</si>
  <si>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</si>
  <si>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</si>
  <si>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</si>
  <si>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</si>
  <si>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</si>
  <si>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</si>
  <si>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</si>
  <si>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</si>
  <si>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</si>
  <si>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</si>
  <si>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</si>
  <si>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</si>
  <si>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</si>
  <si>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</si>
  <si>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</si>
  <si>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</si>
  <si>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</si>
  <si>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</si>
  <si>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</si>
  <si>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</si>
  <si>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</si>
  <si>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</si>
  <si>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</si>
  <si>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</si>
  <si>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</si>
  <si>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</si>
  <si>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</si>
  <si>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</si>
  <si>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</si>
  <si>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</si>
  <si>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</si>
  <si>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</si>
  <si>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</si>
  <si>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</si>
  <si>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</si>
  <si>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</si>
  <si>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</si>
  <si>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</si>
  <si>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</si>
  <si>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</si>
  <si>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</si>
  <si>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</si>
  <si>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</si>
  <si>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</si>
  <si>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</si>
  <si>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</si>
  <si>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</si>
  <si>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</si>
  <si>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</si>
  <si>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</si>
  <si>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</si>
  <si>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</si>
  <si>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</si>
  <si>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</si>
  <si>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</si>
  <si>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</si>
  <si>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</si>
  <si>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</si>
  <si>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</si>
  <si>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</si>
  <si>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</si>
  <si>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</si>
  <si>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</si>
  <si>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</si>
  <si>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</si>
  <si>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</si>
  <si>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</si>
  <si>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</si>
  <si>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</si>
  <si>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</si>
  <si>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</si>
  <si>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Станом на 10.05.2016</t>
  </si>
  <si>
    <t>На 06.05.2016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</si>
  <si>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</si>
  <si>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</si>
  <si>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</si>
  <si>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Аналіз фінансування установ на 06.05.2016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</si>
</sst>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H21" sqref="H21"/>
    </sheetView>
  </sheetViews>
  <sheetFormatPr defaultColWidth="9.140625" defaultRowHeight="12.75"/>
  <cols>
    <col min="2" max="2" width="54.7109375" style="0" customWidth="1"/>
    <col min="3" max="3" width="10.7109375" style="0" customWidth="1"/>
    <col min="4" max="4" width="10.28125" style="0" customWidth="1"/>
  </cols>
  <sheetData>
    <row r="1" ht="12.75">
      <c r="A1" t="s">
        <v>340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341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42798289</v>
      </c>
      <c r="D8" s="8">
        <v>52990344.03</v>
      </c>
      <c r="E8" s="13">
        <f aca="true" t="shared" si="0" ref="E8:E71">IF(C8=0,0,D8/C8*100)</f>
        <v>123.81416469709805</v>
      </c>
    </row>
    <row r="9" spans="1:5" ht="12.75">
      <c r="A9" s="8">
        <v>11000000</v>
      </c>
      <c r="B9" s="8" t="s">
        <v>23</v>
      </c>
      <c r="C9" s="8">
        <v>25139308</v>
      </c>
      <c r="D9" s="8">
        <v>22905692.51</v>
      </c>
      <c r="E9" s="13">
        <f t="shared" si="0"/>
        <v>91.11504783663895</v>
      </c>
    </row>
    <row r="10" spans="1:5" ht="12.75">
      <c r="A10" s="8">
        <v>11010000</v>
      </c>
      <c r="B10" s="8" t="s">
        <v>24</v>
      </c>
      <c r="C10" s="8">
        <v>25139308</v>
      </c>
      <c r="D10" s="8">
        <v>22889137.31</v>
      </c>
      <c r="E10" s="13">
        <f t="shared" si="0"/>
        <v>91.04919399531602</v>
      </c>
    </row>
    <row r="11" spans="1:5" ht="12.75">
      <c r="A11" s="8">
        <v>11010100</v>
      </c>
      <c r="B11" s="8" t="s">
        <v>25</v>
      </c>
      <c r="C11" s="8">
        <v>19375308</v>
      </c>
      <c r="D11" s="8">
        <v>17993900.48</v>
      </c>
      <c r="E11" s="13">
        <f t="shared" si="0"/>
        <v>92.87026807522234</v>
      </c>
    </row>
    <row r="12" spans="1:5" ht="12.75">
      <c r="A12" s="8">
        <v>11010200</v>
      </c>
      <c r="B12" s="8" t="s">
        <v>26</v>
      </c>
      <c r="C12" s="8">
        <v>3955000</v>
      </c>
      <c r="D12" s="8">
        <v>4181025.43</v>
      </c>
      <c r="E12" s="13">
        <f t="shared" si="0"/>
        <v>105.71492869785082</v>
      </c>
    </row>
    <row r="13" spans="1:5" ht="12.75">
      <c r="A13" s="8">
        <v>11010400</v>
      </c>
      <c r="B13" s="8" t="s">
        <v>27</v>
      </c>
      <c r="C13" s="8">
        <v>950000</v>
      </c>
      <c r="D13" s="8">
        <v>272142.03</v>
      </c>
      <c r="E13" s="13">
        <f t="shared" si="0"/>
        <v>28.64652947368421</v>
      </c>
    </row>
    <row r="14" spans="1:5" ht="12.75">
      <c r="A14" s="8">
        <v>11010500</v>
      </c>
      <c r="B14" s="8" t="s">
        <v>28</v>
      </c>
      <c r="C14" s="8">
        <v>859000</v>
      </c>
      <c r="D14" s="8">
        <v>442069.37</v>
      </c>
      <c r="E14" s="13">
        <f t="shared" si="0"/>
        <v>51.46325611175786</v>
      </c>
    </row>
    <row r="15" spans="1:5" ht="12.75">
      <c r="A15" s="8">
        <v>11020000</v>
      </c>
      <c r="B15" s="8" t="s">
        <v>288</v>
      </c>
      <c r="C15" s="8">
        <v>0</v>
      </c>
      <c r="D15" s="8">
        <v>16555.2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16555.2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144619</v>
      </c>
      <c r="D17" s="8">
        <v>54008.03</v>
      </c>
      <c r="E17" s="13">
        <f t="shared" si="0"/>
        <v>37.345044565375225</v>
      </c>
    </row>
    <row r="18" spans="1:5" ht="12.75">
      <c r="A18" s="8">
        <v>13010000</v>
      </c>
      <c r="B18" s="8" t="s">
        <v>230</v>
      </c>
      <c r="C18" s="8">
        <v>90069</v>
      </c>
      <c r="D18" s="8">
        <v>33475.33</v>
      </c>
      <c r="E18" s="13">
        <f t="shared" si="0"/>
        <v>37.16631693479444</v>
      </c>
    </row>
    <row r="19" spans="1:5" ht="12.75">
      <c r="A19" s="8">
        <v>13010200</v>
      </c>
      <c r="B19" s="8" t="s">
        <v>231</v>
      </c>
      <c r="C19" s="8">
        <v>90069</v>
      </c>
      <c r="D19" s="8">
        <v>33475.33</v>
      </c>
      <c r="E19" s="13">
        <f t="shared" si="0"/>
        <v>37.16631693479444</v>
      </c>
    </row>
    <row r="20" spans="1:5" ht="12.75">
      <c r="A20" s="8">
        <v>13030000</v>
      </c>
      <c r="B20" s="8" t="s">
        <v>280</v>
      </c>
      <c r="C20" s="8">
        <v>54550</v>
      </c>
      <c r="D20" s="8">
        <v>20532.7</v>
      </c>
      <c r="E20" s="13">
        <f t="shared" si="0"/>
        <v>37.640146654445466</v>
      </c>
    </row>
    <row r="21" spans="1:5" ht="12.75">
      <c r="A21" s="8">
        <v>13030200</v>
      </c>
      <c r="B21" s="8" t="s">
        <v>281</v>
      </c>
      <c r="C21" s="8">
        <v>54550</v>
      </c>
      <c r="D21" s="8">
        <v>20532.7</v>
      </c>
      <c r="E21" s="13">
        <f t="shared" si="0"/>
        <v>37.640146654445466</v>
      </c>
    </row>
    <row r="22" spans="1:5" ht="12.75">
      <c r="A22" s="8">
        <v>14000000</v>
      </c>
      <c r="B22" s="8" t="s">
        <v>29</v>
      </c>
      <c r="C22" s="8">
        <v>4971983</v>
      </c>
      <c r="D22" s="8">
        <v>12899312.65</v>
      </c>
      <c r="E22" s="13">
        <f t="shared" si="0"/>
        <v>259.439999090906</v>
      </c>
    </row>
    <row r="23" spans="1:5" ht="12.75">
      <c r="A23" s="8">
        <v>14040000</v>
      </c>
      <c r="B23" s="8" t="s">
        <v>30</v>
      </c>
      <c r="C23" s="8">
        <v>4971983</v>
      </c>
      <c r="D23" s="8">
        <v>12899312.65</v>
      </c>
      <c r="E23" s="13">
        <f t="shared" si="0"/>
        <v>259.439999090906</v>
      </c>
    </row>
    <row r="24" spans="1:5" ht="12.75">
      <c r="A24" s="8">
        <v>18000000</v>
      </c>
      <c r="B24" s="8" t="s">
        <v>31</v>
      </c>
      <c r="C24" s="8">
        <v>12542379</v>
      </c>
      <c r="D24" s="8">
        <v>17131330.84</v>
      </c>
      <c r="E24" s="13">
        <f t="shared" si="0"/>
        <v>136.587571145793</v>
      </c>
    </row>
    <row r="25" spans="1:5" ht="12.75">
      <c r="A25" s="8">
        <v>18010000</v>
      </c>
      <c r="B25" s="8" t="s">
        <v>32</v>
      </c>
      <c r="C25" s="8">
        <v>4744488</v>
      </c>
      <c r="D25" s="8">
        <v>6504982.67</v>
      </c>
      <c r="E25" s="13">
        <f t="shared" si="0"/>
        <v>137.1061043889246</v>
      </c>
    </row>
    <row r="26" spans="1:5" ht="12.75">
      <c r="A26" s="8">
        <v>18010100</v>
      </c>
      <c r="B26" s="8" t="s">
        <v>232</v>
      </c>
      <c r="C26" s="8">
        <v>27520</v>
      </c>
      <c r="D26" s="8">
        <v>43437.94</v>
      </c>
      <c r="E26" s="13">
        <f t="shared" si="0"/>
        <v>157.84135174418606</v>
      </c>
    </row>
    <row r="27" spans="1:5" ht="12.75">
      <c r="A27" s="8">
        <v>18010200</v>
      </c>
      <c r="B27" s="8" t="s">
        <v>73</v>
      </c>
      <c r="C27" s="8">
        <v>24200</v>
      </c>
      <c r="D27" s="8">
        <v>30718.58</v>
      </c>
      <c r="E27" s="13">
        <f t="shared" si="0"/>
        <v>126.93628099173554</v>
      </c>
    </row>
    <row r="28" spans="1:5" ht="12.75">
      <c r="A28" s="8">
        <v>18010300</v>
      </c>
      <c r="B28" s="8" t="s">
        <v>233</v>
      </c>
      <c r="C28" s="8">
        <v>27500</v>
      </c>
      <c r="D28" s="8">
        <v>1203</v>
      </c>
      <c r="E28" s="13">
        <f t="shared" si="0"/>
        <v>4.374545454545455</v>
      </c>
    </row>
    <row r="29" spans="1:5" ht="12.75">
      <c r="A29" s="8">
        <v>18010400</v>
      </c>
      <c r="B29" s="8" t="s">
        <v>33</v>
      </c>
      <c r="C29" s="8">
        <v>497856</v>
      </c>
      <c r="D29" s="8">
        <v>982081.17</v>
      </c>
      <c r="E29" s="13">
        <f t="shared" si="0"/>
        <v>197.2620938584651</v>
      </c>
    </row>
    <row r="30" spans="1:5" ht="12.75">
      <c r="A30" s="8">
        <v>18010500</v>
      </c>
      <c r="B30" s="8" t="s">
        <v>34</v>
      </c>
      <c r="C30" s="8">
        <v>633891</v>
      </c>
      <c r="D30" s="8">
        <v>1308282.36</v>
      </c>
      <c r="E30" s="13">
        <f t="shared" si="0"/>
        <v>206.3891678537793</v>
      </c>
    </row>
    <row r="31" spans="1:5" ht="12.75">
      <c r="A31" s="8">
        <v>18010600</v>
      </c>
      <c r="B31" s="8" t="s">
        <v>35</v>
      </c>
      <c r="C31" s="8">
        <v>2060165</v>
      </c>
      <c r="D31" s="8">
        <v>2349587.99</v>
      </c>
      <c r="E31" s="13">
        <f t="shared" si="0"/>
        <v>114.04853446204552</v>
      </c>
    </row>
    <row r="32" spans="1:5" ht="12.75">
      <c r="A32" s="8">
        <v>18010700</v>
      </c>
      <c r="B32" s="8" t="s">
        <v>36</v>
      </c>
      <c r="C32" s="8">
        <v>565775</v>
      </c>
      <c r="D32" s="8">
        <v>631804.08</v>
      </c>
      <c r="E32" s="13">
        <f t="shared" si="0"/>
        <v>111.67055454906985</v>
      </c>
    </row>
    <row r="33" spans="1:5" ht="12.75">
      <c r="A33" s="8">
        <v>18010900</v>
      </c>
      <c r="B33" s="8" t="s">
        <v>37</v>
      </c>
      <c r="C33" s="8">
        <v>795531</v>
      </c>
      <c r="D33" s="8">
        <v>1126617.55</v>
      </c>
      <c r="E33" s="13">
        <f t="shared" si="0"/>
        <v>141.6183090288122</v>
      </c>
    </row>
    <row r="34" spans="1:5" ht="12.75">
      <c r="A34" s="8">
        <v>18011000</v>
      </c>
      <c r="B34" s="8" t="s">
        <v>282</v>
      </c>
      <c r="C34" s="8">
        <v>87050</v>
      </c>
      <c r="D34" s="8">
        <v>25000</v>
      </c>
      <c r="E34" s="13">
        <f t="shared" si="0"/>
        <v>28.719126938541066</v>
      </c>
    </row>
    <row r="35" spans="1:5" ht="12.75">
      <c r="A35" s="8">
        <v>18011100</v>
      </c>
      <c r="B35" s="8" t="s">
        <v>283</v>
      </c>
      <c r="C35" s="8">
        <v>25000</v>
      </c>
      <c r="D35" s="8">
        <v>6250</v>
      </c>
      <c r="E35" s="13">
        <f t="shared" si="0"/>
        <v>25</v>
      </c>
    </row>
    <row r="36" spans="1:5" ht="12.75">
      <c r="A36" s="8">
        <v>18030000</v>
      </c>
      <c r="B36" s="8" t="s">
        <v>234</v>
      </c>
      <c r="C36" s="8">
        <v>3750</v>
      </c>
      <c r="D36" s="8">
        <v>11382.87</v>
      </c>
      <c r="E36" s="13">
        <f t="shared" si="0"/>
        <v>303.5432</v>
      </c>
    </row>
    <row r="37" spans="1:5" ht="12.75">
      <c r="A37" s="8">
        <v>18030100</v>
      </c>
      <c r="B37" s="8" t="s">
        <v>235</v>
      </c>
      <c r="C37" s="8">
        <v>700</v>
      </c>
      <c r="D37" s="8">
        <v>1900</v>
      </c>
      <c r="E37" s="13">
        <f t="shared" si="0"/>
        <v>271.42857142857144</v>
      </c>
    </row>
    <row r="38" spans="1:5" ht="12.75">
      <c r="A38" s="8">
        <v>18030200</v>
      </c>
      <c r="B38" s="8" t="s">
        <v>236</v>
      </c>
      <c r="C38" s="8">
        <v>3050</v>
      </c>
      <c r="D38" s="8">
        <v>9482.87</v>
      </c>
      <c r="E38" s="13">
        <f t="shared" si="0"/>
        <v>310.9137704918033</v>
      </c>
    </row>
    <row r="39" spans="1:5" ht="12.75">
      <c r="A39" s="8">
        <v>18040000</v>
      </c>
      <c r="B39" s="8" t="s">
        <v>237</v>
      </c>
      <c r="C39" s="8">
        <v>0</v>
      </c>
      <c r="D39" s="8">
        <v>-7259.05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-2678.14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335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7794141</v>
      </c>
      <c r="D45" s="8">
        <v>10622224.35</v>
      </c>
      <c r="E45" s="13">
        <f t="shared" si="0"/>
        <v>136.2847342638528</v>
      </c>
    </row>
    <row r="46" spans="1:5" ht="12.75">
      <c r="A46" s="8">
        <v>18050300</v>
      </c>
      <c r="B46" s="8" t="s">
        <v>39</v>
      </c>
      <c r="C46" s="8">
        <v>1711902</v>
      </c>
      <c r="D46" s="8">
        <v>1532944.96</v>
      </c>
      <c r="E46" s="13">
        <f t="shared" si="0"/>
        <v>89.54630346830601</v>
      </c>
    </row>
    <row r="47" spans="1:5" ht="12.75">
      <c r="A47" s="8">
        <v>18050400</v>
      </c>
      <c r="B47" s="8" t="s">
        <v>40</v>
      </c>
      <c r="C47" s="8">
        <v>5072130</v>
      </c>
      <c r="D47" s="8">
        <v>8084488.73</v>
      </c>
      <c r="E47" s="13">
        <f t="shared" si="0"/>
        <v>159.3904085660265</v>
      </c>
    </row>
    <row r="48" spans="1:5" ht="12.75">
      <c r="A48" s="8">
        <v>18050500</v>
      </c>
      <c r="B48" s="8" t="s">
        <v>41</v>
      </c>
      <c r="C48" s="8">
        <v>1010109</v>
      </c>
      <c r="D48" s="8">
        <v>1004790.66</v>
      </c>
      <c r="E48" s="13">
        <f t="shared" si="0"/>
        <v>99.47348850470593</v>
      </c>
    </row>
    <row r="49" spans="1:5" ht="12.75">
      <c r="A49" s="8">
        <v>20000000</v>
      </c>
      <c r="B49" s="8" t="s">
        <v>45</v>
      </c>
      <c r="C49" s="8">
        <v>93457</v>
      </c>
      <c r="D49" s="8">
        <v>264309.9</v>
      </c>
      <c r="E49" s="13">
        <f t="shared" si="0"/>
        <v>282.8144494259392</v>
      </c>
    </row>
    <row r="50" spans="1:5" ht="12.75">
      <c r="A50" s="8">
        <v>21000000</v>
      </c>
      <c r="B50" s="8" t="s">
        <v>46</v>
      </c>
      <c r="C50" s="8">
        <v>31625</v>
      </c>
      <c r="D50" s="8">
        <v>95733.39</v>
      </c>
      <c r="E50" s="13">
        <f t="shared" si="0"/>
        <v>302.7142766798419</v>
      </c>
    </row>
    <row r="51" spans="1:5" ht="12.75">
      <c r="A51" s="8">
        <v>21010000</v>
      </c>
      <c r="B51" s="8" t="s">
        <v>304</v>
      </c>
      <c r="C51" s="8">
        <v>0</v>
      </c>
      <c r="D51" s="8">
        <v>1338</v>
      </c>
      <c r="E51" s="13">
        <f t="shared" si="0"/>
        <v>0</v>
      </c>
    </row>
    <row r="52" spans="1:5" ht="12.75">
      <c r="A52" s="8">
        <v>21010300</v>
      </c>
      <c r="B52" s="8" t="s">
        <v>305</v>
      </c>
      <c r="C52" s="8">
        <v>0</v>
      </c>
      <c r="D52" s="8">
        <v>1338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30000</v>
      </c>
      <c r="D53" s="8">
        <v>56612.03</v>
      </c>
      <c r="E53" s="13">
        <f t="shared" si="0"/>
        <v>188.70676666666665</v>
      </c>
    </row>
    <row r="54" spans="1:5" ht="12.75">
      <c r="A54" s="8">
        <v>21080000</v>
      </c>
      <c r="B54" s="8" t="s">
        <v>47</v>
      </c>
      <c r="C54" s="8">
        <v>1625</v>
      </c>
      <c r="D54" s="8">
        <v>37783.36</v>
      </c>
      <c r="E54" s="13">
        <f t="shared" si="0"/>
        <v>2325.1298461538463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1625</v>
      </c>
      <c r="D56" s="8">
        <v>5501.89</v>
      </c>
      <c r="E56" s="13">
        <f t="shared" si="0"/>
        <v>338.57784615384617</v>
      </c>
    </row>
    <row r="57" spans="1:5" ht="12.75">
      <c r="A57" s="8">
        <v>22000000</v>
      </c>
      <c r="B57" s="8" t="s">
        <v>49</v>
      </c>
      <c r="C57" s="8">
        <v>50132</v>
      </c>
      <c r="D57" s="8">
        <v>91913.85</v>
      </c>
      <c r="E57" s="13">
        <f t="shared" si="0"/>
        <v>183.34367270406128</v>
      </c>
    </row>
    <row r="58" spans="1:5" ht="12.75">
      <c r="A58" s="8">
        <v>22010000</v>
      </c>
      <c r="B58" s="8" t="s">
        <v>314</v>
      </c>
      <c r="C58" s="8">
        <v>0</v>
      </c>
      <c r="D58" s="8">
        <v>41961.69</v>
      </c>
      <c r="E58" s="13">
        <f t="shared" si="0"/>
        <v>0</v>
      </c>
    </row>
    <row r="59" spans="1:5" ht="12.75">
      <c r="A59" s="8">
        <v>22012500</v>
      </c>
      <c r="B59" s="8" t="s">
        <v>325</v>
      </c>
      <c r="C59" s="8">
        <v>0</v>
      </c>
      <c r="D59" s="8">
        <v>3851.69</v>
      </c>
      <c r="E59" s="13">
        <f t="shared" si="0"/>
        <v>0</v>
      </c>
    </row>
    <row r="60" spans="1:5" ht="12.75">
      <c r="A60" s="8">
        <v>22012600</v>
      </c>
      <c r="B60" s="8" t="s">
        <v>315</v>
      </c>
      <c r="C60" s="8">
        <v>0</v>
      </c>
      <c r="D60" s="8">
        <v>38110</v>
      </c>
      <c r="E60" s="13">
        <f t="shared" si="0"/>
        <v>0</v>
      </c>
    </row>
    <row r="61" spans="1:5" ht="12.75">
      <c r="A61" s="8">
        <v>22080000</v>
      </c>
      <c r="B61" s="8" t="s">
        <v>50</v>
      </c>
      <c r="C61" s="8">
        <v>49577</v>
      </c>
      <c r="D61" s="8">
        <v>43180.85</v>
      </c>
      <c r="E61" s="13">
        <f t="shared" si="0"/>
        <v>87.09855376485064</v>
      </c>
    </row>
    <row r="62" spans="1:5" ht="12.75">
      <c r="A62" s="8">
        <v>22080400</v>
      </c>
      <c r="B62" s="8" t="s">
        <v>51</v>
      </c>
      <c r="C62" s="8">
        <v>49577</v>
      </c>
      <c r="D62" s="8">
        <v>43180.85</v>
      </c>
      <c r="E62" s="13">
        <f t="shared" si="0"/>
        <v>87.09855376485064</v>
      </c>
    </row>
    <row r="63" spans="1:5" ht="12.75">
      <c r="A63" s="8">
        <v>22090000</v>
      </c>
      <c r="B63" s="8" t="s">
        <v>52</v>
      </c>
      <c r="C63" s="8">
        <v>555</v>
      </c>
      <c r="D63" s="8">
        <v>6771.31</v>
      </c>
      <c r="E63" s="13">
        <f t="shared" si="0"/>
        <v>1220.055855855856</v>
      </c>
    </row>
    <row r="64" spans="1:5" ht="12.75">
      <c r="A64" s="8">
        <v>22090100</v>
      </c>
      <c r="B64" s="8" t="s">
        <v>53</v>
      </c>
      <c r="C64" s="8">
        <v>155</v>
      </c>
      <c r="D64" s="8">
        <v>6346.51</v>
      </c>
      <c r="E64" s="13">
        <f t="shared" si="0"/>
        <v>4094.5225806451617</v>
      </c>
    </row>
    <row r="65" spans="1:5" ht="12.75">
      <c r="A65" s="8">
        <v>22090400</v>
      </c>
      <c r="B65" s="8" t="s">
        <v>54</v>
      </c>
      <c r="C65" s="8">
        <v>400</v>
      </c>
      <c r="D65" s="8">
        <v>424.8</v>
      </c>
      <c r="E65" s="13">
        <f t="shared" si="0"/>
        <v>106.2</v>
      </c>
    </row>
    <row r="66" spans="1:5" ht="12.75">
      <c r="A66" s="8">
        <v>24000000</v>
      </c>
      <c r="B66" s="8" t="s">
        <v>55</v>
      </c>
      <c r="C66" s="8">
        <v>11700</v>
      </c>
      <c r="D66" s="8">
        <v>76662.66</v>
      </c>
      <c r="E66" s="13">
        <f t="shared" si="0"/>
        <v>655.2364102564103</v>
      </c>
    </row>
    <row r="67" spans="1:5" ht="12.75">
      <c r="A67" s="8">
        <v>24060000</v>
      </c>
      <c r="B67" s="8" t="s">
        <v>47</v>
      </c>
      <c r="C67" s="8">
        <v>11700</v>
      </c>
      <c r="D67" s="8">
        <v>76662.66</v>
      </c>
      <c r="E67" s="13">
        <f t="shared" si="0"/>
        <v>655.2364102564103</v>
      </c>
    </row>
    <row r="68" spans="1:5" ht="12.75">
      <c r="A68" s="8">
        <v>24060300</v>
      </c>
      <c r="B68" s="8" t="s">
        <v>47</v>
      </c>
      <c r="C68" s="8">
        <v>11700</v>
      </c>
      <c r="D68" s="8">
        <v>76662.66</v>
      </c>
      <c r="E68" s="13">
        <f t="shared" si="0"/>
        <v>655.2364102564103</v>
      </c>
    </row>
    <row r="69" spans="1:5" ht="12.75">
      <c r="A69" s="8">
        <v>40000000</v>
      </c>
      <c r="B69" s="8" t="s">
        <v>56</v>
      </c>
      <c r="C69" s="8">
        <v>149869061</v>
      </c>
      <c r="D69" s="8">
        <v>137408629.36</v>
      </c>
      <c r="E69" s="13">
        <f t="shared" si="0"/>
        <v>91.68578787585786</v>
      </c>
    </row>
    <row r="70" spans="1:5" ht="12.75">
      <c r="A70" s="8">
        <v>41000000</v>
      </c>
      <c r="B70" s="8" t="s">
        <v>57</v>
      </c>
      <c r="C70" s="8">
        <v>149869061</v>
      </c>
      <c r="D70" s="8">
        <v>137408629.36</v>
      </c>
      <c r="E70" s="13">
        <f t="shared" si="0"/>
        <v>91.68578787585786</v>
      </c>
    </row>
    <row r="71" spans="1:5" ht="12.75">
      <c r="A71" s="8">
        <v>41020000</v>
      </c>
      <c r="B71" s="8" t="s">
        <v>58</v>
      </c>
      <c r="C71" s="8">
        <v>5687500</v>
      </c>
      <c r="D71" s="8">
        <v>4550000</v>
      </c>
      <c r="E71" s="13">
        <f t="shared" si="0"/>
        <v>80</v>
      </c>
    </row>
    <row r="72" spans="1:5" ht="12.75">
      <c r="A72" s="8">
        <v>41020100</v>
      </c>
      <c r="B72" s="8" t="s">
        <v>59</v>
      </c>
      <c r="C72" s="8">
        <v>5687500</v>
      </c>
      <c r="D72" s="8">
        <v>4550000</v>
      </c>
      <c r="E72" s="13">
        <f aca="true" t="shared" si="1" ref="E72:E84">IF(C72=0,0,D72/C72*100)</f>
        <v>80</v>
      </c>
    </row>
    <row r="73" spans="1:5" ht="12.75">
      <c r="A73" s="8">
        <v>41030000</v>
      </c>
      <c r="B73" s="8" t="s">
        <v>60</v>
      </c>
      <c r="C73" s="8">
        <v>144181561</v>
      </c>
      <c r="D73" s="8">
        <v>132858629.36</v>
      </c>
      <c r="E73" s="13">
        <f t="shared" si="1"/>
        <v>92.14675471574344</v>
      </c>
    </row>
    <row r="74" spans="1:5" ht="12.75">
      <c r="A74" s="8">
        <v>41030300</v>
      </c>
      <c r="B74" s="8" t="s">
        <v>295</v>
      </c>
      <c r="C74" s="8">
        <v>42400</v>
      </c>
      <c r="D74" s="8">
        <v>27655</v>
      </c>
      <c r="E74" s="13">
        <f t="shared" si="1"/>
        <v>65.22405660377359</v>
      </c>
    </row>
    <row r="75" spans="1:5" ht="12.75">
      <c r="A75" s="8">
        <v>41030600</v>
      </c>
      <c r="B75" s="8" t="s">
        <v>61</v>
      </c>
      <c r="C75" s="8">
        <v>39033185</v>
      </c>
      <c r="D75" s="8">
        <v>39033185</v>
      </c>
      <c r="E75" s="13">
        <f t="shared" si="1"/>
        <v>100</v>
      </c>
    </row>
    <row r="76" spans="1:5" ht="12.75">
      <c r="A76" s="8">
        <v>41030800</v>
      </c>
      <c r="B76" s="8" t="s">
        <v>62</v>
      </c>
      <c r="C76" s="8">
        <v>40379616</v>
      </c>
      <c r="D76" s="8">
        <v>36445549</v>
      </c>
      <c r="E76" s="13">
        <f t="shared" si="1"/>
        <v>90.2572946706576</v>
      </c>
    </row>
    <row r="77" spans="1:5" ht="12.75">
      <c r="A77" s="8">
        <v>41030900</v>
      </c>
      <c r="B77" s="8" t="s">
        <v>63</v>
      </c>
      <c r="C77" s="8">
        <v>0</v>
      </c>
      <c r="D77" s="8">
        <v>0</v>
      </c>
      <c r="E77" s="13">
        <f t="shared" si="1"/>
        <v>0</v>
      </c>
    </row>
    <row r="78" spans="1:5" ht="12.75">
      <c r="A78" s="8">
        <v>41031000</v>
      </c>
      <c r="B78" s="8" t="s">
        <v>64</v>
      </c>
      <c r="C78" s="8">
        <v>508077</v>
      </c>
      <c r="D78" s="8">
        <v>5992</v>
      </c>
      <c r="E78" s="13">
        <f t="shared" si="1"/>
        <v>1.1793487994929903</v>
      </c>
    </row>
    <row r="79" spans="1:5" ht="12.75">
      <c r="A79" s="8">
        <v>41033900</v>
      </c>
      <c r="B79" s="8" t="s">
        <v>65</v>
      </c>
      <c r="C79" s="8">
        <v>32559400</v>
      </c>
      <c r="D79" s="8">
        <v>27852950</v>
      </c>
      <c r="E79" s="13">
        <f t="shared" si="1"/>
        <v>85.54503461365995</v>
      </c>
    </row>
    <row r="80" spans="1:5" ht="12.75">
      <c r="A80" s="8">
        <v>41034200</v>
      </c>
      <c r="B80" s="8" t="s">
        <v>66</v>
      </c>
      <c r="C80" s="8">
        <v>19048400</v>
      </c>
      <c r="D80" s="8">
        <v>17040750</v>
      </c>
      <c r="E80" s="13">
        <f t="shared" si="1"/>
        <v>89.46026962894521</v>
      </c>
    </row>
    <row r="81" spans="1:5" ht="12.75">
      <c r="A81" s="8">
        <v>41035000</v>
      </c>
      <c r="B81" s="8" t="s">
        <v>67</v>
      </c>
      <c r="C81" s="8">
        <v>12324083</v>
      </c>
      <c r="D81" s="8">
        <v>12228827</v>
      </c>
      <c r="E81" s="13">
        <f t="shared" si="1"/>
        <v>99.22707433891837</v>
      </c>
    </row>
    <row r="82" spans="1:5" ht="12.75">
      <c r="A82" s="8">
        <v>41035800</v>
      </c>
      <c r="B82" s="8" t="s">
        <v>68</v>
      </c>
      <c r="C82" s="8">
        <v>286400</v>
      </c>
      <c r="D82" s="8">
        <v>223721.36</v>
      </c>
      <c r="E82" s="13">
        <f t="shared" si="1"/>
        <v>78.115</v>
      </c>
    </row>
    <row r="83" spans="1:5" ht="12.75">
      <c r="A83" s="9" t="s">
        <v>69</v>
      </c>
      <c r="B83" s="9"/>
      <c r="C83" s="9">
        <v>42891746</v>
      </c>
      <c r="D83" s="9">
        <v>53254653.93</v>
      </c>
      <c r="E83" s="14">
        <f t="shared" si="1"/>
        <v>124.1606110648888</v>
      </c>
    </row>
    <row r="84" spans="1:5" ht="12.75">
      <c r="A84" s="9" t="s">
        <v>70</v>
      </c>
      <c r="B84" s="9"/>
      <c r="C84" s="9">
        <v>192760807</v>
      </c>
      <c r="D84" s="9">
        <v>190663283.29000002</v>
      </c>
      <c r="E84" s="14">
        <f t="shared" si="1"/>
        <v>98.91185156223175</v>
      </c>
    </row>
    <row r="85" ht="12.75">
      <c r="B85" s="16" t="s">
        <v>296</v>
      </c>
    </row>
    <row r="86" spans="1:5" ht="12.75">
      <c r="A86" s="7" t="s">
        <v>2</v>
      </c>
      <c r="B86" s="7" t="s">
        <v>18</v>
      </c>
      <c r="C86" s="7" t="s">
        <v>19</v>
      </c>
      <c r="D86" s="7" t="s">
        <v>20</v>
      </c>
      <c r="E86" s="7" t="s">
        <v>21</v>
      </c>
    </row>
    <row r="87" spans="1:5" ht="12.75">
      <c r="A87" s="8">
        <v>10000000</v>
      </c>
      <c r="B87" s="8" t="s">
        <v>22</v>
      </c>
      <c r="C87" s="8">
        <v>240000</v>
      </c>
      <c r="D87" s="8">
        <v>177204.65</v>
      </c>
      <c r="E87" s="13">
        <f aca="true" t="shared" si="2" ref="E87:E130">IF(C87=0,0,D87/C87*100)</f>
        <v>73.83527083333334</v>
      </c>
    </row>
    <row r="88" spans="1:5" ht="12.75">
      <c r="A88" s="8">
        <v>18000000</v>
      </c>
      <c r="B88" s="8" t="s">
        <v>31</v>
      </c>
      <c r="C88" s="8">
        <v>0</v>
      </c>
      <c r="D88" s="8">
        <v>-2979.28</v>
      </c>
      <c r="E88" s="13">
        <f t="shared" si="2"/>
        <v>0</v>
      </c>
    </row>
    <row r="89" spans="1:5" ht="12.75">
      <c r="A89" s="8">
        <v>18040000</v>
      </c>
      <c r="B89" s="8" t="s">
        <v>237</v>
      </c>
      <c r="C89" s="8">
        <v>0</v>
      </c>
      <c r="D89" s="8">
        <v>-2979.28</v>
      </c>
      <c r="E89" s="13">
        <f t="shared" si="2"/>
        <v>0</v>
      </c>
    </row>
    <row r="90" spans="1:5" ht="12.75">
      <c r="A90" s="8">
        <v>18041500</v>
      </c>
      <c r="B90" s="8" t="s">
        <v>342</v>
      </c>
      <c r="C90" s="8">
        <v>0</v>
      </c>
      <c r="D90" s="8">
        <v>-2979.28</v>
      </c>
      <c r="E90" s="13">
        <f t="shared" si="2"/>
        <v>0</v>
      </c>
    </row>
    <row r="91" spans="1:5" ht="12.75">
      <c r="A91" s="8">
        <v>19000000</v>
      </c>
      <c r="B91" s="8" t="s">
        <v>42</v>
      </c>
      <c r="C91" s="8">
        <v>240000</v>
      </c>
      <c r="D91" s="8">
        <v>180183.93</v>
      </c>
      <c r="E91" s="13">
        <f t="shared" si="2"/>
        <v>75.0766375</v>
      </c>
    </row>
    <row r="92" spans="1:5" ht="12.75">
      <c r="A92" s="8">
        <v>19010000</v>
      </c>
      <c r="B92" s="8" t="s">
        <v>43</v>
      </c>
      <c r="C92" s="8">
        <v>240000</v>
      </c>
      <c r="D92" s="8">
        <v>180181.43</v>
      </c>
      <c r="E92" s="13">
        <f t="shared" si="2"/>
        <v>75.07559583333332</v>
      </c>
    </row>
    <row r="93" spans="1:5" ht="12.75">
      <c r="A93" s="8">
        <v>19010100</v>
      </c>
      <c r="B93" s="8" t="s">
        <v>240</v>
      </c>
      <c r="C93" s="8">
        <v>0</v>
      </c>
      <c r="D93" s="8">
        <v>29301.74</v>
      </c>
      <c r="E93" s="13">
        <f t="shared" si="2"/>
        <v>0</v>
      </c>
    </row>
    <row r="94" spans="1:5" ht="12.75">
      <c r="A94" s="8">
        <v>19010200</v>
      </c>
      <c r="B94" s="8" t="s">
        <v>241</v>
      </c>
      <c r="C94" s="8">
        <v>0</v>
      </c>
      <c r="D94" s="8">
        <v>439.13</v>
      </c>
      <c r="E94" s="13">
        <f t="shared" si="2"/>
        <v>0</v>
      </c>
    </row>
    <row r="95" spans="1:5" ht="12.75">
      <c r="A95" s="8">
        <v>19010300</v>
      </c>
      <c r="B95" s="8" t="s">
        <v>44</v>
      </c>
      <c r="C95" s="8">
        <v>240000</v>
      </c>
      <c r="D95" s="8">
        <v>150440.56</v>
      </c>
      <c r="E95" s="13">
        <f t="shared" si="2"/>
        <v>62.68356666666667</v>
      </c>
    </row>
    <row r="96" spans="1:5" ht="12.75">
      <c r="A96" s="8">
        <v>19050000</v>
      </c>
      <c r="B96" s="8" t="s">
        <v>326</v>
      </c>
      <c r="C96" s="8">
        <v>0</v>
      </c>
      <c r="D96" s="8">
        <v>2.5</v>
      </c>
      <c r="E96" s="13">
        <f t="shared" si="2"/>
        <v>0</v>
      </c>
    </row>
    <row r="97" spans="1:5" ht="12.75">
      <c r="A97" s="8">
        <v>19050300</v>
      </c>
      <c r="B97" s="8" t="s">
        <v>327</v>
      </c>
      <c r="C97" s="8">
        <v>0</v>
      </c>
      <c r="D97" s="8">
        <v>2.5</v>
      </c>
      <c r="E97" s="13">
        <f t="shared" si="2"/>
        <v>0</v>
      </c>
    </row>
    <row r="98" spans="1:5" ht="12.75">
      <c r="A98" s="8">
        <v>20000000</v>
      </c>
      <c r="B98" s="8" t="s">
        <v>45</v>
      </c>
      <c r="C98" s="8">
        <v>2443739.5833333335</v>
      </c>
      <c r="D98" s="8">
        <v>9695753.68</v>
      </c>
      <c r="E98" s="13">
        <f t="shared" si="2"/>
        <v>396.75887505061826</v>
      </c>
    </row>
    <row r="99" spans="1:5" ht="12.75">
      <c r="A99" s="8">
        <v>21000000</v>
      </c>
      <c r="B99" s="8" t="s">
        <v>46</v>
      </c>
      <c r="C99" s="8">
        <v>90000</v>
      </c>
      <c r="D99" s="8">
        <v>86215.32</v>
      </c>
      <c r="E99" s="13">
        <f t="shared" si="2"/>
        <v>95.79480000000001</v>
      </c>
    </row>
    <row r="100" spans="1:5" ht="12.75">
      <c r="A100" s="8">
        <v>21110000</v>
      </c>
      <c r="B100" s="8" t="s">
        <v>219</v>
      </c>
      <c r="C100" s="8">
        <v>90000</v>
      </c>
      <c r="D100" s="8">
        <v>86215.32</v>
      </c>
      <c r="E100" s="13">
        <f t="shared" si="2"/>
        <v>95.79480000000001</v>
      </c>
    </row>
    <row r="101" spans="1:5" ht="12.75">
      <c r="A101" s="8">
        <v>24000000</v>
      </c>
      <c r="B101" s="8" t="s">
        <v>55</v>
      </c>
      <c r="C101" s="8">
        <v>872000</v>
      </c>
      <c r="D101" s="8">
        <v>2470327.13</v>
      </c>
      <c r="E101" s="13">
        <f t="shared" si="2"/>
        <v>283.29439564220183</v>
      </c>
    </row>
    <row r="102" spans="1:5" ht="12.75">
      <c r="A102" s="8">
        <v>24060000</v>
      </c>
      <c r="B102" s="8" t="s">
        <v>47</v>
      </c>
      <c r="C102" s="8">
        <v>0</v>
      </c>
      <c r="D102" s="8">
        <v>1007.45</v>
      </c>
      <c r="E102" s="13">
        <f t="shared" si="2"/>
        <v>0</v>
      </c>
    </row>
    <row r="103" spans="1:5" ht="12.75">
      <c r="A103" s="8">
        <v>24062100</v>
      </c>
      <c r="B103" s="8" t="s">
        <v>220</v>
      </c>
      <c r="C103" s="8">
        <v>0</v>
      </c>
      <c r="D103" s="8">
        <v>1007.45</v>
      </c>
      <c r="E103" s="13">
        <f t="shared" si="2"/>
        <v>0</v>
      </c>
    </row>
    <row r="104" spans="1:5" ht="12.75">
      <c r="A104" s="8">
        <v>24170000</v>
      </c>
      <c r="B104" s="8" t="s">
        <v>285</v>
      </c>
      <c r="C104" s="8">
        <v>872000</v>
      </c>
      <c r="D104" s="8">
        <v>2469319.68</v>
      </c>
      <c r="E104" s="13">
        <f t="shared" si="2"/>
        <v>283.1788623853211</v>
      </c>
    </row>
    <row r="105" spans="1:5" ht="12.75">
      <c r="A105" s="8">
        <v>25000000</v>
      </c>
      <c r="B105" s="8" t="s">
        <v>221</v>
      </c>
      <c r="C105" s="8">
        <v>1481739.5833333335</v>
      </c>
      <c r="D105" s="8">
        <v>7139211.23</v>
      </c>
      <c r="E105" s="13">
        <f t="shared" si="2"/>
        <v>481.81281719825375</v>
      </c>
    </row>
    <row r="106" spans="1:5" ht="12.75">
      <c r="A106" s="8">
        <v>25010000</v>
      </c>
      <c r="B106" s="8" t="s">
        <v>222</v>
      </c>
      <c r="C106" s="8">
        <v>1481739.5833333335</v>
      </c>
      <c r="D106" s="8">
        <v>1249032.29</v>
      </c>
      <c r="E106" s="13">
        <f t="shared" si="2"/>
        <v>84.29499380654775</v>
      </c>
    </row>
    <row r="107" spans="1:5" ht="12.75">
      <c r="A107" s="8">
        <v>25010100</v>
      </c>
      <c r="B107" s="8" t="s">
        <v>223</v>
      </c>
      <c r="C107" s="8">
        <v>1286937.5</v>
      </c>
      <c r="D107" s="8">
        <v>1066639.14</v>
      </c>
      <c r="E107" s="13">
        <f t="shared" si="2"/>
        <v>82.88196901558933</v>
      </c>
    </row>
    <row r="108" spans="1:5" ht="12.75">
      <c r="A108" s="8">
        <v>25010200</v>
      </c>
      <c r="B108" s="8" t="s">
        <v>224</v>
      </c>
      <c r="C108" s="8">
        <v>16250</v>
      </c>
      <c r="D108" s="8">
        <v>0</v>
      </c>
      <c r="E108" s="13">
        <f t="shared" si="2"/>
        <v>0</v>
      </c>
    </row>
    <row r="109" spans="1:5" ht="12.75">
      <c r="A109" s="8">
        <v>25010300</v>
      </c>
      <c r="B109" s="8" t="s">
        <v>225</v>
      </c>
      <c r="C109" s="8">
        <v>175677.0833333333</v>
      </c>
      <c r="D109" s="8">
        <v>175853.27</v>
      </c>
      <c r="E109" s="13">
        <f t="shared" si="2"/>
        <v>100.10029006818857</v>
      </c>
    </row>
    <row r="110" spans="1:5" ht="12.75">
      <c r="A110" s="8">
        <v>25010400</v>
      </c>
      <c r="B110" s="8" t="s">
        <v>226</v>
      </c>
      <c r="C110" s="8">
        <v>2875</v>
      </c>
      <c r="D110" s="8">
        <v>6539.88</v>
      </c>
      <c r="E110" s="13">
        <f t="shared" si="2"/>
        <v>227.47408695652177</v>
      </c>
    </row>
    <row r="111" spans="1:5" ht="12.75">
      <c r="A111" s="8">
        <v>25020000</v>
      </c>
      <c r="B111" s="8" t="s">
        <v>300</v>
      </c>
      <c r="C111" s="8">
        <v>0</v>
      </c>
      <c r="D111" s="8">
        <v>5890178.94</v>
      </c>
      <c r="E111" s="13">
        <f t="shared" si="2"/>
        <v>0</v>
      </c>
    </row>
    <row r="112" spans="1:5" ht="12.75">
      <c r="A112" s="8">
        <v>25020100</v>
      </c>
      <c r="B112" s="8" t="s">
        <v>301</v>
      </c>
      <c r="C112" s="8">
        <v>0</v>
      </c>
      <c r="D112" s="8">
        <v>5251004.86</v>
      </c>
      <c r="E112" s="13">
        <f t="shared" si="2"/>
        <v>0</v>
      </c>
    </row>
    <row r="113" spans="1:5" ht="12.75">
      <c r="A113" s="8">
        <v>25020200</v>
      </c>
      <c r="B113" s="8" t="s">
        <v>316</v>
      </c>
      <c r="C113" s="8">
        <v>0</v>
      </c>
      <c r="D113" s="8">
        <v>639174.08</v>
      </c>
      <c r="E113" s="13">
        <f t="shared" si="2"/>
        <v>0</v>
      </c>
    </row>
    <row r="114" spans="1:5" ht="12.75">
      <c r="A114" s="8">
        <v>30000000</v>
      </c>
      <c r="B114" s="8" t="s">
        <v>243</v>
      </c>
      <c r="C114" s="8">
        <v>80000</v>
      </c>
      <c r="D114" s="8">
        <v>195848.01</v>
      </c>
      <c r="E114" s="13">
        <f t="shared" si="2"/>
        <v>244.81001250000003</v>
      </c>
    </row>
    <row r="115" spans="1:5" ht="12.75">
      <c r="A115" s="8">
        <v>31000000</v>
      </c>
      <c r="B115" s="8" t="s">
        <v>343</v>
      </c>
      <c r="C115" s="8">
        <v>0</v>
      </c>
      <c r="D115" s="8">
        <v>131509</v>
      </c>
      <c r="E115" s="13">
        <f t="shared" si="2"/>
        <v>0</v>
      </c>
    </row>
    <row r="116" spans="1:5" ht="12.75">
      <c r="A116" s="8">
        <v>31030000</v>
      </c>
      <c r="B116" s="8" t="s">
        <v>344</v>
      </c>
      <c r="C116" s="8">
        <v>0</v>
      </c>
      <c r="D116" s="8">
        <v>131509</v>
      </c>
      <c r="E116" s="13">
        <f t="shared" si="2"/>
        <v>0</v>
      </c>
    </row>
    <row r="117" spans="1:5" ht="12.75">
      <c r="A117" s="8">
        <v>33000000</v>
      </c>
      <c r="B117" s="8" t="s">
        <v>244</v>
      </c>
      <c r="C117" s="8">
        <v>80000</v>
      </c>
      <c r="D117" s="8">
        <v>64339.01</v>
      </c>
      <c r="E117" s="13">
        <f t="shared" si="2"/>
        <v>80.42376250000001</v>
      </c>
    </row>
    <row r="118" spans="1:5" ht="12.75">
      <c r="A118" s="8">
        <v>33010000</v>
      </c>
      <c r="B118" s="8" t="s">
        <v>245</v>
      </c>
      <c r="C118" s="8">
        <v>80000</v>
      </c>
      <c r="D118" s="8">
        <v>64339.01</v>
      </c>
      <c r="E118" s="13">
        <f t="shared" si="2"/>
        <v>80.42376250000001</v>
      </c>
    </row>
    <row r="119" spans="1:5" ht="12.75">
      <c r="A119" s="8">
        <v>33010100</v>
      </c>
      <c r="B119" s="8" t="s">
        <v>246</v>
      </c>
      <c r="C119" s="8">
        <v>80000</v>
      </c>
      <c r="D119" s="8">
        <v>38947.31</v>
      </c>
      <c r="E119" s="13">
        <f t="shared" si="2"/>
        <v>48.6841375</v>
      </c>
    </row>
    <row r="120" spans="1:5" ht="12.75">
      <c r="A120" s="8">
        <v>33010400</v>
      </c>
      <c r="B120" s="8" t="s">
        <v>330</v>
      </c>
      <c r="C120" s="8">
        <v>0</v>
      </c>
      <c r="D120" s="8">
        <v>25391.7</v>
      </c>
      <c r="E120" s="13">
        <f t="shared" si="2"/>
        <v>0</v>
      </c>
    </row>
    <row r="121" spans="1:5" ht="12.75">
      <c r="A121" s="8">
        <v>40000000</v>
      </c>
      <c r="B121" s="8" t="s">
        <v>56</v>
      </c>
      <c r="C121" s="8">
        <v>9271177</v>
      </c>
      <c r="D121" s="8">
        <v>6780059.34</v>
      </c>
      <c r="E121" s="13">
        <f t="shared" si="2"/>
        <v>73.13051341809135</v>
      </c>
    </row>
    <row r="122" spans="1:5" ht="12.75">
      <c r="A122" s="8">
        <v>41000000</v>
      </c>
      <c r="B122" s="8" t="s">
        <v>57</v>
      </c>
      <c r="C122" s="8">
        <v>8075865</v>
      </c>
      <c r="D122" s="8">
        <v>5751015</v>
      </c>
      <c r="E122" s="13">
        <f t="shared" si="2"/>
        <v>71.21237167783265</v>
      </c>
    </row>
    <row r="123" spans="1:5" ht="12.75">
      <c r="A123" s="8">
        <v>41030000</v>
      </c>
      <c r="B123" s="8" t="s">
        <v>60</v>
      </c>
      <c r="C123" s="8">
        <v>8075865</v>
      </c>
      <c r="D123" s="8">
        <v>5751015</v>
      </c>
      <c r="E123" s="13">
        <f t="shared" si="2"/>
        <v>71.21237167783265</v>
      </c>
    </row>
    <row r="124" spans="1:5" ht="12.75">
      <c r="A124" s="8">
        <v>41035000</v>
      </c>
      <c r="B124" s="8" t="s">
        <v>67</v>
      </c>
      <c r="C124" s="8">
        <v>8075865</v>
      </c>
      <c r="D124" s="8">
        <v>5751015</v>
      </c>
      <c r="E124" s="13">
        <f t="shared" si="2"/>
        <v>71.21237167783265</v>
      </c>
    </row>
    <row r="125" spans="1:5" ht="12.75">
      <c r="A125" s="8">
        <v>42000000</v>
      </c>
      <c r="B125" s="8" t="s">
        <v>331</v>
      </c>
      <c r="C125" s="8">
        <v>1195312</v>
      </c>
      <c r="D125" s="8">
        <v>1029044.34</v>
      </c>
      <c r="E125" s="13">
        <f t="shared" si="2"/>
        <v>86.09002001151164</v>
      </c>
    </row>
    <row r="126" spans="1:5" ht="12.75">
      <c r="A126" s="8">
        <v>42020000</v>
      </c>
      <c r="B126" s="8" t="s">
        <v>332</v>
      </c>
      <c r="C126" s="8">
        <v>1195312</v>
      </c>
      <c r="D126" s="8">
        <v>1029044.34</v>
      </c>
      <c r="E126" s="13">
        <f t="shared" si="2"/>
        <v>86.09002001151164</v>
      </c>
    </row>
    <row r="127" spans="1:5" ht="12.75">
      <c r="A127" s="8">
        <v>50000000</v>
      </c>
      <c r="B127" s="8" t="s">
        <v>227</v>
      </c>
      <c r="C127" s="8">
        <v>150295</v>
      </c>
      <c r="D127" s="8">
        <v>96551</v>
      </c>
      <c r="E127" s="13">
        <f t="shared" si="2"/>
        <v>64.24099271432848</v>
      </c>
    </row>
    <row r="128" spans="1:5" ht="12.75">
      <c r="A128" s="8">
        <v>50110000</v>
      </c>
      <c r="B128" s="8" t="s">
        <v>228</v>
      </c>
      <c r="C128" s="8">
        <v>150295</v>
      </c>
      <c r="D128" s="8">
        <v>96551</v>
      </c>
      <c r="E128" s="13">
        <f t="shared" si="2"/>
        <v>64.24099271432848</v>
      </c>
    </row>
    <row r="129" spans="1:5" ht="12.75">
      <c r="A129" s="9" t="s">
        <v>69</v>
      </c>
      <c r="B129" s="9"/>
      <c r="C129" s="9">
        <v>2914034.5833333335</v>
      </c>
      <c r="D129" s="9">
        <v>10165357.34</v>
      </c>
      <c r="E129" s="14">
        <f t="shared" si="2"/>
        <v>348.8413417651329</v>
      </c>
    </row>
    <row r="130" spans="1:5" ht="12.75">
      <c r="A130" s="9" t="s">
        <v>70</v>
      </c>
      <c r="B130" s="9"/>
      <c r="C130" s="9">
        <v>12185211.583333334</v>
      </c>
      <c r="D130" s="9">
        <v>16945416.68</v>
      </c>
      <c r="E130" s="14">
        <f t="shared" si="2"/>
        <v>139.0654283195014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340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22014541</v>
      </c>
      <c r="E6" s="12">
        <v>9019162</v>
      </c>
      <c r="F6" s="12">
        <v>5941071.990000002</v>
      </c>
      <c r="G6" s="12">
        <v>0</v>
      </c>
      <c r="H6" s="12">
        <v>5891762.070000003</v>
      </c>
      <c r="I6" s="12">
        <v>49309.92</v>
      </c>
      <c r="J6" s="12">
        <v>9805.03</v>
      </c>
      <c r="K6" s="12">
        <f aca="true" t="shared" si="0" ref="K6:K69">E6-F6</f>
        <v>3078090.009999998</v>
      </c>
      <c r="L6" s="12">
        <f aca="true" t="shared" si="1" ref="L6:L69">D6-F6</f>
        <v>16073469.009999998</v>
      </c>
      <c r="M6" s="12">
        <f aca="true" t="shared" si="2" ref="M6:M69">IF(E6=0,0,(F6/E6)*100)</f>
        <v>65.87166291058972</v>
      </c>
      <c r="N6" s="12">
        <f aca="true" t="shared" si="3" ref="N6:N69">D6-H6</f>
        <v>16122778.929999996</v>
      </c>
      <c r="O6" s="12">
        <f aca="true" t="shared" si="4" ref="O6:O69">E6-H6</f>
        <v>3127399.929999997</v>
      </c>
      <c r="P6" s="12">
        <f aca="true" t="shared" si="5" ref="P6:P69">IF(E6=0,0,(H6/E6)*100)</f>
        <v>65.32493894665605</v>
      </c>
    </row>
    <row r="7" spans="1:16" ht="12.75">
      <c r="A7" s="4" t="s">
        <v>76</v>
      </c>
      <c r="B7" s="5" t="s">
        <v>77</v>
      </c>
      <c r="C7" s="6">
        <v>20946539</v>
      </c>
      <c r="D7" s="6">
        <v>22014541</v>
      </c>
      <c r="E7" s="6">
        <v>9019162</v>
      </c>
      <c r="F7" s="6">
        <v>5941071.990000002</v>
      </c>
      <c r="G7" s="6">
        <v>0</v>
      </c>
      <c r="H7" s="6">
        <v>5891762.070000003</v>
      </c>
      <c r="I7" s="6">
        <v>49309.92</v>
      </c>
      <c r="J7" s="6">
        <v>9805.03</v>
      </c>
      <c r="K7" s="6">
        <f t="shared" si="0"/>
        <v>3078090.009999998</v>
      </c>
      <c r="L7" s="6">
        <f t="shared" si="1"/>
        <v>16073469.009999998</v>
      </c>
      <c r="M7" s="6">
        <f t="shared" si="2"/>
        <v>65.87166291058972</v>
      </c>
      <c r="N7" s="6">
        <f t="shared" si="3"/>
        <v>16122778.929999996</v>
      </c>
      <c r="O7" s="6">
        <f t="shared" si="4"/>
        <v>3127399.929999997</v>
      </c>
      <c r="P7" s="6">
        <f t="shared" si="5"/>
        <v>65.32493894665605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765443</v>
      </c>
      <c r="E8" s="12">
        <v>305315</v>
      </c>
      <c r="F8" s="12">
        <v>166712.06</v>
      </c>
      <c r="G8" s="12">
        <v>0</v>
      </c>
      <c r="H8" s="12">
        <v>166712.06</v>
      </c>
      <c r="I8" s="12">
        <v>0</v>
      </c>
      <c r="J8" s="12">
        <v>0</v>
      </c>
      <c r="K8" s="12">
        <f t="shared" si="0"/>
        <v>138602.94</v>
      </c>
      <c r="L8" s="12">
        <f t="shared" si="1"/>
        <v>598730.94</v>
      </c>
      <c r="M8" s="12">
        <f t="shared" si="2"/>
        <v>54.603298232972506</v>
      </c>
      <c r="N8" s="12">
        <f t="shared" si="3"/>
        <v>598730.94</v>
      </c>
      <c r="O8" s="12">
        <f t="shared" si="4"/>
        <v>138602.94</v>
      </c>
      <c r="P8" s="12">
        <f t="shared" si="5"/>
        <v>54.603298232972506</v>
      </c>
    </row>
    <row r="9" spans="1:16" ht="12.75">
      <c r="A9" s="4" t="s">
        <v>249</v>
      </c>
      <c r="B9" s="5" t="s">
        <v>250</v>
      </c>
      <c r="C9" s="6">
        <v>757443</v>
      </c>
      <c r="D9" s="6">
        <v>765443</v>
      </c>
      <c r="E9" s="6">
        <v>305315</v>
      </c>
      <c r="F9" s="6">
        <v>166712.06</v>
      </c>
      <c r="G9" s="6">
        <v>0</v>
      </c>
      <c r="H9" s="6">
        <v>166712.06</v>
      </c>
      <c r="I9" s="6">
        <v>0</v>
      </c>
      <c r="J9" s="6">
        <v>0</v>
      </c>
      <c r="K9" s="6">
        <f t="shared" si="0"/>
        <v>138602.94</v>
      </c>
      <c r="L9" s="6">
        <f t="shared" si="1"/>
        <v>598730.94</v>
      </c>
      <c r="M9" s="6">
        <f t="shared" si="2"/>
        <v>54.603298232972506</v>
      </c>
      <c r="N9" s="6">
        <f t="shared" si="3"/>
        <v>598730.94</v>
      </c>
      <c r="O9" s="6">
        <f t="shared" si="4"/>
        <v>138602.94</v>
      </c>
      <c r="P9" s="6">
        <f t="shared" si="5"/>
        <v>54.603298232972506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113777595</v>
      </c>
      <c r="E10" s="12">
        <v>47534222</v>
      </c>
      <c r="F10" s="12">
        <v>34132735.88</v>
      </c>
      <c r="G10" s="12">
        <v>0</v>
      </c>
      <c r="H10" s="12">
        <v>33017274.779999997</v>
      </c>
      <c r="I10" s="12">
        <v>1115461.1</v>
      </c>
      <c r="J10" s="12">
        <v>1139297.64</v>
      </c>
      <c r="K10" s="12">
        <f t="shared" si="0"/>
        <v>13401486.119999997</v>
      </c>
      <c r="L10" s="12">
        <f t="shared" si="1"/>
        <v>79644859.12</v>
      </c>
      <c r="M10" s="12">
        <f t="shared" si="2"/>
        <v>71.80665727525741</v>
      </c>
      <c r="N10" s="12">
        <f t="shared" si="3"/>
        <v>80760320.22</v>
      </c>
      <c r="O10" s="12">
        <f t="shared" si="4"/>
        <v>14516947.220000003</v>
      </c>
      <c r="P10" s="12">
        <f t="shared" si="5"/>
        <v>69.46000879113998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20195806</v>
      </c>
      <c r="E11" s="6">
        <v>8634943</v>
      </c>
      <c r="F11" s="6">
        <v>5997202.950000003</v>
      </c>
      <c r="G11" s="6">
        <v>0</v>
      </c>
      <c r="H11" s="6">
        <v>5985691.510000002</v>
      </c>
      <c r="I11" s="6">
        <v>11511.44</v>
      </c>
      <c r="J11" s="6">
        <v>6715.7</v>
      </c>
      <c r="K11" s="6">
        <f t="shared" si="0"/>
        <v>2637740.049999997</v>
      </c>
      <c r="L11" s="6">
        <f t="shared" si="1"/>
        <v>14198603.049999997</v>
      </c>
      <c r="M11" s="6">
        <f t="shared" si="2"/>
        <v>69.4527219230052</v>
      </c>
      <c r="N11" s="6">
        <f t="shared" si="3"/>
        <v>14210114.489999998</v>
      </c>
      <c r="O11" s="6">
        <f t="shared" si="4"/>
        <v>2649251.4899999984</v>
      </c>
      <c r="P11" s="6">
        <f t="shared" si="5"/>
        <v>69.31940963594087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85038836</v>
      </c>
      <c r="E12" s="6">
        <v>35378509</v>
      </c>
      <c r="F12" s="6">
        <v>25730405.159999996</v>
      </c>
      <c r="G12" s="6">
        <v>0</v>
      </c>
      <c r="H12" s="6">
        <v>24628232.639999997</v>
      </c>
      <c r="I12" s="6">
        <v>1102172.52</v>
      </c>
      <c r="J12" s="6">
        <v>1057424.74</v>
      </c>
      <c r="K12" s="6">
        <f t="shared" si="0"/>
        <v>9648103.840000004</v>
      </c>
      <c r="L12" s="6">
        <f t="shared" si="1"/>
        <v>59308430.84</v>
      </c>
      <c r="M12" s="6">
        <f t="shared" si="2"/>
        <v>72.7289133637599</v>
      </c>
      <c r="N12" s="6">
        <f t="shared" si="3"/>
        <v>60410603.36</v>
      </c>
      <c r="O12" s="6">
        <f t="shared" si="4"/>
        <v>10750276.360000003</v>
      </c>
      <c r="P12" s="6">
        <f t="shared" si="5"/>
        <v>69.61354035581317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991265</v>
      </c>
      <c r="F13" s="6">
        <v>755035.21</v>
      </c>
      <c r="G13" s="6">
        <v>0</v>
      </c>
      <c r="H13" s="6">
        <v>754460.21</v>
      </c>
      <c r="I13" s="6">
        <v>575</v>
      </c>
      <c r="J13" s="6">
        <v>61048.58</v>
      </c>
      <c r="K13" s="6">
        <f t="shared" si="0"/>
        <v>236229.79000000004</v>
      </c>
      <c r="L13" s="6">
        <f t="shared" si="1"/>
        <v>1689929.79</v>
      </c>
      <c r="M13" s="6">
        <f t="shared" si="2"/>
        <v>76.1688559567825</v>
      </c>
      <c r="N13" s="6">
        <f t="shared" si="3"/>
        <v>1690504.79</v>
      </c>
      <c r="O13" s="6">
        <f t="shared" si="4"/>
        <v>236804.79000000004</v>
      </c>
      <c r="P13" s="6">
        <f t="shared" si="5"/>
        <v>76.11084926835912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610361</v>
      </c>
      <c r="F14" s="6">
        <v>403318.37</v>
      </c>
      <c r="G14" s="6">
        <v>0</v>
      </c>
      <c r="H14" s="6">
        <v>403317.16</v>
      </c>
      <c r="I14" s="6">
        <v>1.21</v>
      </c>
      <c r="J14" s="6">
        <v>0</v>
      </c>
      <c r="K14" s="6">
        <f t="shared" si="0"/>
        <v>207042.63</v>
      </c>
      <c r="L14" s="6">
        <f t="shared" si="1"/>
        <v>1293978.63</v>
      </c>
      <c r="M14" s="6">
        <f t="shared" si="2"/>
        <v>66.07866000612752</v>
      </c>
      <c r="N14" s="6">
        <f t="shared" si="3"/>
        <v>1293979.84</v>
      </c>
      <c r="O14" s="6">
        <f t="shared" si="4"/>
        <v>207043.84000000003</v>
      </c>
      <c r="P14" s="6">
        <f t="shared" si="5"/>
        <v>66.07846176279284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31295</v>
      </c>
      <c r="F15" s="6">
        <v>21720.81</v>
      </c>
      <c r="G15" s="6">
        <v>0</v>
      </c>
      <c r="H15" s="6">
        <v>21720.81</v>
      </c>
      <c r="I15" s="6">
        <v>0</v>
      </c>
      <c r="J15" s="6">
        <v>7080</v>
      </c>
      <c r="K15" s="6">
        <f t="shared" si="0"/>
        <v>9574.189999999999</v>
      </c>
      <c r="L15" s="6">
        <f t="shared" si="1"/>
        <v>53392.19</v>
      </c>
      <c r="M15" s="6">
        <f t="shared" si="2"/>
        <v>69.40664642914204</v>
      </c>
      <c r="N15" s="6">
        <f t="shared" si="3"/>
        <v>53392.19</v>
      </c>
      <c r="O15" s="6">
        <f t="shared" si="4"/>
        <v>9574.189999999999</v>
      </c>
      <c r="P15" s="6">
        <f t="shared" si="5"/>
        <v>69.40664642914204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356471</v>
      </c>
      <c r="F16" s="6">
        <v>249880.59</v>
      </c>
      <c r="G16" s="6">
        <v>0</v>
      </c>
      <c r="H16" s="6">
        <v>249880.59</v>
      </c>
      <c r="I16" s="6">
        <v>0</v>
      </c>
      <c r="J16" s="6">
        <v>0</v>
      </c>
      <c r="K16" s="6">
        <f t="shared" si="0"/>
        <v>106590.41</v>
      </c>
      <c r="L16" s="6">
        <f t="shared" si="1"/>
        <v>672842.41</v>
      </c>
      <c r="M16" s="6">
        <f t="shared" si="2"/>
        <v>70.09843437474576</v>
      </c>
      <c r="N16" s="6">
        <f t="shared" si="3"/>
        <v>672842.41</v>
      </c>
      <c r="O16" s="6">
        <f t="shared" si="4"/>
        <v>106590.41</v>
      </c>
      <c r="P16" s="6">
        <f t="shared" si="5"/>
        <v>70.09843437474576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442501</v>
      </c>
      <c r="F17" s="6">
        <v>344690.5</v>
      </c>
      <c r="G17" s="6">
        <v>0</v>
      </c>
      <c r="H17" s="6">
        <v>344690.5</v>
      </c>
      <c r="I17" s="6">
        <v>0</v>
      </c>
      <c r="J17" s="6">
        <v>1330</v>
      </c>
      <c r="K17" s="6">
        <f t="shared" si="0"/>
        <v>97810.5</v>
      </c>
      <c r="L17" s="6">
        <f t="shared" si="1"/>
        <v>973305.5</v>
      </c>
      <c r="M17" s="6">
        <f t="shared" si="2"/>
        <v>77.89598215597253</v>
      </c>
      <c r="N17" s="6">
        <f t="shared" si="3"/>
        <v>973305.5</v>
      </c>
      <c r="O17" s="6">
        <f t="shared" si="4"/>
        <v>97810.5</v>
      </c>
      <c r="P17" s="6">
        <f t="shared" si="5"/>
        <v>77.89598215597253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181069</v>
      </c>
      <c r="F18" s="6">
        <v>135324.56</v>
      </c>
      <c r="G18" s="6">
        <v>0</v>
      </c>
      <c r="H18" s="6">
        <v>135324.56</v>
      </c>
      <c r="I18" s="6">
        <v>0</v>
      </c>
      <c r="J18" s="6">
        <v>476.7</v>
      </c>
      <c r="K18" s="6">
        <f t="shared" si="0"/>
        <v>45744.44</v>
      </c>
      <c r="L18" s="6">
        <f t="shared" si="1"/>
        <v>386803.44</v>
      </c>
      <c r="M18" s="6">
        <f t="shared" si="2"/>
        <v>74.73645958170641</v>
      </c>
      <c r="N18" s="6">
        <f t="shared" si="3"/>
        <v>386803.44</v>
      </c>
      <c r="O18" s="6">
        <f t="shared" si="4"/>
        <v>45744.44</v>
      </c>
      <c r="P18" s="6">
        <f t="shared" si="5"/>
        <v>74.73645958170641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274300</v>
      </c>
      <c r="F19" s="6">
        <v>181349.5</v>
      </c>
      <c r="G19" s="6">
        <v>0</v>
      </c>
      <c r="H19" s="6">
        <v>180148.57</v>
      </c>
      <c r="I19" s="6">
        <v>1200.93</v>
      </c>
      <c r="J19" s="6">
        <v>356.52</v>
      </c>
      <c r="K19" s="6">
        <f t="shared" si="0"/>
        <v>92950.5</v>
      </c>
      <c r="L19" s="6">
        <f t="shared" si="1"/>
        <v>530976.5</v>
      </c>
      <c r="M19" s="6">
        <f t="shared" si="2"/>
        <v>66.11356179365659</v>
      </c>
      <c r="N19" s="6">
        <f t="shared" si="3"/>
        <v>532177.4299999999</v>
      </c>
      <c r="O19" s="6">
        <f t="shared" si="4"/>
        <v>94151.43</v>
      </c>
      <c r="P19" s="6">
        <f t="shared" si="5"/>
        <v>65.67574553408677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633508</v>
      </c>
      <c r="F20" s="6">
        <v>313808.23</v>
      </c>
      <c r="G20" s="6">
        <v>0</v>
      </c>
      <c r="H20" s="6">
        <v>313808.23</v>
      </c>
      <c r="I20" s="6">
        <v>0</v>
      </c>
      <c r="J20" s="6">
        <v>4865.4</v>
      </c>
      <c r="K20" s="6">
        <f t="shared" si="0"/>
        <v>319699.77</v>
      </c>
      <c r="L20" s="6">
        <f t="shared" si="1"/>
        <v>536596.77</v>
      </c>
      <c r="M20" s="6">
        <f t="shared" si="2"/>
        <v>49.53500666132077</v>
      </c>
      <c r="N20" s="6">
        <f t="shared" si="3"/>
        <v>536596.77</v>
      </c>
      <c r="O20" s="6">
        <f t="shared" si="4"/>
        <v>319699.77</v>
      </c>
      <c r="P20" s="6">
        <f t="shared" si="5"/>
        <v>49.53500666132077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47881198</v>
      </c>
      <c r="E21" s="12">
        <v>19417464</v>
      </c>
      <c r="F21" s="12">
        <v>14937860.830000002</v>
      </c>
      <c r="G21" s="12">
        <v>0</v>
      </c>
      <c r="H21" s="12">
        <v>14792608.22</v>
      </c>
      <c r="I21" s="12">
        <v>145252.61</v>
      </c>
      <c r="J21" s="12">
        <v>1068143.78</v>
      </c>
      <c r="K21" s="12">
        <f t="shared" si="0"/>
        <v>4479603.169999998</v>
      </c>
      <c r="L21" s="12">
        <f t="shared" si="1"/>
        <v>32943337.169999998</v>
      </c>
      <c r="M21" s="12">
        <f t="shared" si="2"/>
        <v>76.93002974023797</v>
      </c>
      <c r="N21" s="12">
        <f t="shared" si="3"/>
        <v>33088589.78</v>
      </c>
      <c r="O21" s="12">
        <f t="shared" si="4"/>
        <v>4624855.779999999</v>
      </c>
      <c r="P21" s="12">
        <f t="shared" si="5"/>
        <v>76.18197834691493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12570871</v>
      </c>
      <c r="F22" s="6">
        <v>9727422.96</v>
      </c>
      <c r="G22" s="6">
        <v>0</v>
      </c>
      <c r="H22" s="6">
        <v>9609076.83</v>
      </c>
      <c r="I22" s="6">
        <v>118346.13</v>
      </c>
      <c r="J22" s="6">
        <v>972414.15</v>
      </c>
      <c r="K22" s="6">
        <f t="shared" si="0"/>
        <v>2843448.039999999</v>
      </c>
      <c r="L22" s="6">
        <f t="shared" si="1"/>
        <v>21429978.04</v>
      </c>
      <c r="M22" s="6">
        <f t="shared" si="2"/>
        <v>77.38066009904962</v>
      </c>
      <c r="N22" s="6">
        <f t="shared" si="3"/>
        <v>21548324.17</v>
      </c>
      <c r="O22" s="6">
        <f t="shared" si="4"/>
        <v>2961794.17</v>
      </c>
      <c r="P22" s="6">
        <f t="shared" si="5"/>
        <v>76.43922867397175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16641245</v>
      </c>
      <c r="E23" s="6">
        <v>6786875</v>
      </c>
      <c r="F23" s="6">
        <v>5170953.87</v>
      </c>
      <c r="G23" s="6">
        <v>0</v>
      </c>
      <c r="H23" s="6">
        <v>5144064.92</v>
      </c>
      <c r="I23" s="6">
        <v>26888.95</v>
      </c>
      <c r="J23" s="6">
        <v>95729.63</v>
      </c>
      <c r="K23" s="6">
        <f t="shared" si="0"/>
        <v>1615921.13</v>
      </c>
      <c r="L23" s="6">
        <f t="shared" si="1"/>
        <v>11470291.129999999</v>
      </c>
      <c r="M23" s="6">
        <f t="shared" si="2"/>
        <v>76.19049813058292</v>
      </c>
      <c r="N23" s="6">
        <f t="shared" si="3"/>
        <v>11497180.08</v>
      </c>
      <c r="O23" s="6">
        <f t="shared" si="4"/>
        <v>1642810.08</v>
      </c>
      <c r="P23" s="6">
        <f t="shared" si="5"/>
        <v>75.79430768947417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59718</v>
      </c>
      <c r="F24" s="6">
        <v>39484</v>
      </c>
      <c r="G24" s="6">
        <v>0</v>
      </c>
      <c r="H24" s="6">
        <v>39466.47</v>
      </c>
      <c r="I24" s="6">
        <v>17.53</v>
      </c>
      <c r="J24" s="6">
        <v>0</v>
      </c>
      <c r="K24" s="6">
        <f t="shared" si="0"/>
        <v>20234</v>
      </c>
      <c r="L24" s="6">
        <f t="shared" si="1"/>
        <v>43068</v>
      </c>
      <c r="M24" s="6">
        <f t="shared" si="2"/>
        <v>66.1174185337754</v>
      </c>
      <c r="N24" s="6">
        <f t="shared" si="3"/>
        <v>43085.53</v>
      </c>
      <c r="O24" s="6">
        <f t="shared" si="4"/>
        <v>20251.53</v>
      </c>
      <c r="P24" s="6">
        <f t="shared" si="5"/>
        <v>66.08806390033156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179958509</v>
      </c>
      <c r="E25" s="12">
        <v>83577770</v>
      </c>
      <c r="F25" s="12">
        <v>70135336.43</v>
      </c>
      <c r="G25" s="12">
        <v>0</v>
      </c>
      <c r="H25" s="12">
        <v>70102667.93</v>
      </c>
      <c r="I25" s="12">
        <v>32668.5</v>
      </c>
      <c r="J25" s="12">
        <v>165548681.20000002</v>
      </c>
      <c r="K25" s="12">
        <f t="shared" si="0"/>
        <v>13442433.569999993</v>
      </c>
      <c r="L25" s="12">
        <f t="shared" si="1"/>
        <v>109823172.57</v>
      </c>
      <c r="M25" s="12">
        <f t="shared" si="2"/>
        <v>83.916257193749</v>
      </c>
      <c r="N25" s="12">
        <f t="shared" si="3"/>
        <v>109855841.07</v>
      </c>
      <c r="O25" s="12">
        <f t="shared" si="4"/>
        <v>13475102.069999993</v>
      </c>
      <c r="P25" s="12">
        <f t="shared" si="5"/>
        <v>83.87716964690493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5296915</v>
      </c>
      <c r="F26" s="6">
        <v>4406839</v>
      </c>
      <c r="G26" s="6">
        <v>0</v>
      </c>
      <c r="H26" s="6">
        <v>4406839</v>
      </c>
      <c r="I26" s="6">
        <v>0</v>
      </c>
      <c r="J26" s="6">
        <v>4527691.41</v>
      </c>
      <c r="K26" s="6">
        <f t="shared" si="0"/>
        <v>890076</v>
      </c>
      <c r="L26" s="6">
        <f t="shared" si="1"/>
        <v>3852964</v>
      </c>
      <c r="M26" s="6">
        <f t="shared" si="2"/>
        <v>83.19633220468896</v>
      </c>
      <c r="N26" s="6">
        <f t="shared" si="3"/>
        <v>3852964</v>
      </c>
      <c r="O26" s="6">
        <f t="shared" si="4"/>
        <v>890076</v>
      </c>
      <c r="P26" s="6">
        <f t="shared" si="5"/>
        <v>83.19633220468896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15608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15608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15608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495021</v>
      </c>
      <c r="F29" s="6">
        <v>408546</v>
      </c>
      <c r="G29" s="6">
        <v>0</v>
      </c>
      <c r="H29" s="6">
        <v>408546</v>
      </c>
      <c r="I29" s="6">
        <v>0</v>
      </c>
      <c r="J29" s="6">
        <v>370255.05</v>
      </c>
      <c r="K29" s="6">
        <f t="shared" si="0"/>
        <v>86475</v>
      </c>
      <c r="L29" s="6">
        <f t="shared" si="1"/>
        <v>406470</v>
      </c>
      <c r="M29" s="6">
        <f t="shared" si="2"/>
        <v>82.53104413752143</v>
      </c>
      <c r="N29" s="6">
        <f t="shared" si="3"/>
        <v>406470</v>
      </c>
      <c r="O29" s="6">
        <f t="shared" si="4"/>
        <v>86475</v>
      </c>
      <c r="P29" s="6">
        <f t="shared" si="5"/>
        <v>82.53104413752143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1525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1525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1525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290717</v>
      </c>
      <c r="F31" s="6">
        <v>238519</v>
      </c>
      <c r="G31" s="6">
        <v>0</v>
      </c>
      <c r="H31" s="6">
        <v>238519</v>
      </c>
      <c r="I31" s="6">
        <v>0</v>
      </c>
      <c r="J31" s="6">
        <v>211270</v>
      </c>
      <c r="K31" s="6">
        <f t="shared" si="0"/>
        <v>52198</v>
      </c>
      <c r="L31" s="6">
        <f t="shared" si="1"/>
        <v>247966</v>
      </c>
      <c r="M31" s="6">
        <f t="shared" si="2"/>
        <v>82.04508164297238</v>
      </c>
      <c r="N31" s="6">
        <f t="shared" si="3"/>
        <v>247966</v>
      </c>
      <c r="O31" s="6">
        <f t="shared" si="4"/>
        <v>52198</v>
      </c>
      <c r="P31" s="6">
        <f t="shared" si="5"/>
        <v>82.04508164297238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1335</v>
      </c>
      <c r="F32" s="6">
        <v>0</v>
      </c>
      <c r="G32" s="6">
        <v>0</v>
      </c>
      <c r="H32" s="6">
        <v>0</v>
      </c>
      <c r="I32" s="6">
        <v>0</v>
      </c>
      <c r="J32" s="6">
        <v>2750.23</v>
      </c>
      <c r="K32" s="6">
        <f t="shared" si="0"/>
        <v>1335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1335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1001979</v>
      </c>
      <c r="F34" s="6">
        <v>806948</v>
      </c>
      <c r="G34" s="6">
        <v>0</v>
      </c>
      <c r="H34" s="6">
        <v>806948</v>
      </c>
      <c r="I34" s="6">
        <v>0</v>
      </c>
      <c r="J34" s="6">
        <v>1052407.89</v>
      </c>
      <c r="K34" s="6">
        <f t="shared" si="0"/>
        <v>195031</v>
      </c>
      <c r="L34" s="6">
        <f t="shared" si="1"/>
        <v>968035</v>
      </c>
      <c r="M34" s="6">
        <f t="shared" si="2"/>
        <v>80.53542040302241</v>
      </c>
      <c r="N34" s="6">
        <f t="shared" si="3"/>
        <v>968035</v>
      </c>
      <c r="O34" s="6">
        <f t="shared" si="4"/>
        <v>195031</v>
      </c>
      <c r="P34" s="6">
        <f t="shared" si="5"/>
        <v>80.53542040302241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2025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2025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2025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43747</v>
      </c>
      <c r="F36" s="6">
        <v>20053</v>
      </c>
      <c r="G36" s="6">
        <v>0</v>
      </c>
      <c r="H36" s="6">
        <v>20053</v>
      </c>
      <c r="I36" s="6">
        <v>0</v>
      </c>
      <c r="J36" s="6">
        <v>9654.79</v>
      </c>
      <c r="K36" s="6">
        <f t="shared" si="0"/>
        <v>23694</v>
      </c>
      <c r="L36" s="6">
        <f t="shared" si="1"/>
        <v>108147</v>
      </c>
      <c r="M36" s="6">
        <f t="shared" si="2"/>
        <v>45.838571787779735</v>
      </c>
      <c r="N36" s="6">
        <f t="shared" si="3"/>
        <v>108147</v>
      </c>
      <c r="O36" s="6">
        <f t="shared" si="4"/>
        <v>23694</v>
      </c>
      <c r="P36" s="6">
        <f t="shared" si="5"/>
        <v>45.838571787779735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638224</v>
      </c>
      <c r="F38" s="6">
        <v>455155</v>
      </c>
      <c r="G38" s="6">
        <v>0</v>
      </c>
      <c r="H38" s="6">
        <v>455155</v>
      </c>
      <c r="I38" s="6">
        <v>0</v>
      </c>
      <c r="J38" s="6">
        <v>452331.34</v>
      </c>
      <c r="K38" s="6">
        <f t="shared" si="0"/>
        <v>183069</v>
      </c>
      <c r="L38" s="6">
        <f t="shared" si="1"/>
        <v>1249943</v>
      </c>
      <c r="M38" s="6">
        <f t="shared" si="2"/>
        <v>71.3158702900549</v>
      </c>
      <c r="N38" s="6">
        <f t="shared" si="3"/>
        <v>1249943</v>
      </c>
      <c r="O38" s="6">
        <f t="shared" si="4"/>
        <v>183069</v>
      </c>
      <c r="P38" s="6">
        <f t="shared" si="5"/>
        <v>71.3158702900549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8217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6955</v>
      </c>
      <c r="L39" s="6">
        <f t="shared" si="1"/>
        <v>69686</v>
      </c>
      <c r="M39" s="6">
        <f t="shared" si="2"/>
        <v>15.358403310210539</v>
      </c>
      <c r="N39" s="6">
        <f t="shared" si="3"/>
        <v>69686.4</v>
      </c>
      <c r="O39" s="6">
        <f t="shared" si="4"/>
        <v>6955.4</v>
      </c>
      <c r="P39" s="6">
        <f t="shared" si="5"/>
        <v>15.353535353535353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298394.38</v>
      </c>
      <c r="F40" s="6">
        <v>224960.14</v>
      </c>
      <c r="G40" s="6">
        <v>0</v>
      </c>
      <c r="H40" s="6">
        <v>224960.14</v>
      </c>
      <c r="I40" s="6">
        <v>0</v>
      </c>
      <c r="J40" s="6">
        <v>73434.24</v>
      </c>
      <c r="K40" s="6">
        <f t="shared" si="0"/>
        <v>73434.23999999999</v>
      </c>
      <c r="L40" s="6">
        <f t="shared" si="1"/>
        <v>533078.86</v>
      </c>
      <c r="M40" s="6">
        <f t="shared" si="2"/>
        <v>75.39020674585092</v>
      </c>
      <c r="N40" s="6">
        <f t="shared" si="3"/>
        <v>533078.86</v>
      </c>
      <c r="O40" s="6">
        <f t="shared" si="4"/>
        <v>73434.23999999999</v>
      </c>
      <c r="P40" s="6">
        <f t="shared" si="5"/>
        <v>75.39020674585092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280598.71</v>
      </c>
      <c r="F41" s="6">
        <v>223038.66</v>
      </c>
      <c r="G41" s="6">
        <v>0</v>
      </c>
      <c r="H41" s="6">
        <v>223038.66</v>
      </c>
      <c r="I41" s="6">
        <v>0</v>
      </c>
      <c r="J41" s="6">
        <v>57560.05</v>
      </c>
      <c r="K41" s="6">
        <f t="shared" si="0"/>
        <v>57560.05000000002</v>
      </c>
      <c r="L41" s="6">
        <f t="shared" si="1"/>
        <v>451976.33999999997</v>
      </c>
      <c r="M41" s="6">
        <f t="shared" si="2"/>
        <v>79.48670184549316</v>
      </c>
      <c r="N41" s="6">
        <f t="shared" si="3"/>
        <v>451976.33999999997</v>
      </c>
      <c r="O41" s="6">
        <f t="shared" si="4"/>
        <v>57560.05000000002</v>
      </c>
      <c r="P41" s="6">
        <f t="shared" si="5"/>
        <v>79.48670184549316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19320982.22</v>
      </c>
      <c r="F42" s="6">
        <v>15537659.52</v>
      </c>
      <c r="G42" s="6">
        <v>0</v>
      </c>
      <c r="H42" s="6">
        <v>15537659.52</v>
      </c>
      <c r="I42" s="6">
        <v>0</v>
      </c>
      <c r="J42" s="6">
        <v>3783322.7</v>
      </c>
      <c r="K42" s="6">
        <f t="shared" si="0"/>
        <v>3783322.6999999993</v>
      </c>
      <c r="L42" s="6">
        <f t="shared" si="1"/>
        <v>37686159.480000004</v>
      </c>
      <c r="M42" s="6">
        <f t="shared" si="2"/>
        <v>80.4185798790099</v>
      </c>
      <c r="N42" s="6">
        <f t="shared" si="3"/>
        <v>37686159.480000004</v>
      </c>
      <c r="O42" s="6">
        <f t="shared" si="4"/>
        <v>3783322.6999999993</v>
      </c>
      <c r="P42" s="6">
        <f t="shared" si="5"/>
        <v>80.4185798790099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1112242.18</v>
      </c>
      <c r="F43" s="6">
        <v>876868.44</v>
      </c>
      <c r="G43" s="6">
        <v>0</v>
      </c>
      <c r="H43" s="6">
        <v>876868.44</v>
      </c>
      <c r="I43" s="6">
        <v>0</v>
      </c>
      <c r="J43" s="6">
        <v>235373.74</v>
      </c>
      <c r="K43" s="6">
        <f t="shared" si="0"/>
        <v>235373.74</v>
      </c>
      <c r="L43" s="6">
        <f t="shared" si="1"/>
        <v>1988760.56</v>
      </c>
      <c r="M43" s="6">
        <f t="shared" si="2"/>
        <v>78.83790560793153</v>
      </c>
      <c r="N43" s="6">
        <f t="shared" si="3"/>
        <v>1988760.56</v>
      </c>
      <c r="O43" s="6">
        <f t="shared" si="4"/>
        <v>235373.74</v>
      </c>
      <c r="P43" s="6">
        <f t="shared" si="5"/>
        <v>78.83790560793153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2453872.26</v>
      </c>
      <c r="F44" s="6">
        <v>2145683.43</v>
      </c>
      <c r="G44" s="6">
        <v>0</v>
      </c>
      <c r="H44" s="6">
        <v>2145683.43</v>
      </c>
      <c r="I44" s="6">
        <v>0</v>
      </c>
      <c r="J44" s="6">
        <v>1052368.7</v>
      </c>
      <c r="K44" s="6">
        <f t="shared" si="0"/>
        <v>308188.8299999996</v>
      </c>
      <c r="L44" s="6">
        <f t="shared" si="1"/>
        <v>4436330.57</v>
      </c>
      <c r="M44" s="6">
        <f t="shared" si="2"/>
        <v>87.44071421223859</v>
      </c>
      <c r="N44" s="6">
        <f t="shared" si="3"/>
        <v>4436330.57</v>
      </c>
      <c r="O44" s="6">
        <f t="shared" si="4"/>
        <v>308188.8299999996</v>
      </c>
      <c r="P44" s="6">
        <f t="shared" si="5"/>
        <v>87.44071421223859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173315.63</v>
      </c>
      <c r="F45" s="6">
        <v>111382.82</v>
      </c>
      <c r="G45" s="6">
        <v>0</v>
      </c>
      <c r="H45" s="6">
        <v>111382.82</v>
      </c>
      <c r="I45" s="6">
        <v>0</v>
      </c>
      <c r="J45" s="6">
        <v>61932.81</v>
      </c>
      <c r="K45" s="6">
        <f t="shared" si="0"/>
        <v>61932.81</v>
      </c>
      <c r="L45" s="6">
        <f t="shared" si="1"/>
        <v>668452.1799999999</v>
      </c>
      <c r="M45" s="6">
        <f t="shared" si="2"/>
        <v>64.26588300201199</v>
      </c>
      <c r="N45" s="6">
        <f t="shared" si="3"/>
        <v>668452.1799999999</v>
      </c>
      <c r="O45" s="6">
        <f t="shared" si="4"/>
        <v>61932.81</v>
      </c>
      <c r="P45" s="6">
        <f t="shared" si="5"/>
        <v>64.26588300201199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72240</v>
      </c>
      <c r="F46" s="6">
        <v>18920</v>
      </c>
      <c r="G46" s="6">
        <v>0</v>
      </c>
      <c r="H46" s="6">
        <v>18920</v>
      </c>
      <c r="I46" s="6">
        <v>0</v>
      </c>
      <c r="J46" s="6">
        <v>53320</v>
      </c>
      <c r="K46" s="6">
        <f t="shared" si="0"/>
        <v>53320</v>
      </c>
      <c r="L46" s="6">
        <f t="shared" si="1"/>
        <v>90300</v>
      </c>
      <c r="M46" s="6">
        <f t="shared" si="2"/>
        <v>26.190476190476193</v>
      </c>
      <c r="N46" s="6">
        <f t="shared" si="3"/>
        <v>90300</v>
      </c>
      <c r="O46" s="6">
        <f t="shared" si="4"/>
        <v>53320</v>
      </c>
      <c r="P46" s="6">
        <f t="shared" si="5"/>
        <v>26.190476190476193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15066266</v>
      </c>
      <c r="E47" s="6">
        <v>7688714.430000001</v>
      </c>
      <c r="F47" s="6">
        <v>6140533.07</v>
      </c>
      <c r="G47" s="6">
        <v>0</v>
      </c>
      <c r="H47" s="6">
        <v>6140533.07</v>
      </c>
      <c r="I47" s="6">
        <v>0</v>
      </c>
      <c r="J47" s="6">
        <v>1548181.36</v>
      </c>
      <c r="K47" s="6">
        <f t="shared" si="0"/>
        <v>1548181.3600000003</v>
      </c>
      <c r="L47" s="6">
        <f t="shared" si="1"/>
        <v>8925732.93</v>
      </c>
      <c r="M47" s="6">
        <f t="shared" si="2"/>
        <v>79.86423641955967</v>
      </c>
      <c r="N47" s="6">
        <f t="shared" si="3"/>
        <v>8925732.93</v>
      </c>
      <c r="O47" s="6">
        <f t="shared" si="4"/>
        <v>1548181.3600000003</v>
      </c>
      <c r="P47" s="6">
        <f t="shared" si="5"/>
        <v>79.86423641955967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32656760</v>
      </c>
      <c r="F48" s="6">
        <v>30129542</v>
      </c>
      <c r="G48" s="6">
        <v>0</v>
      </c>
      <c r="H48" s="6">
        <v>30129542</v>
      </c>
      <c r="I48" s="6">
        <v>0</v>
      </c>
      <c r="J48" s="6">
        <v>149820289.01</v>
      </c>
      <c r="K48" s="6">
        <f t="shared" si="0"/>
        <v>2527218</v>
      </c>
      <c r="L48" s="6">
        <f t="shared" si="1"/>
        <v>27815473</v>
      </c>
      <c r="M48" s="6">
        <f t="shared" si="2"/>
        <v>92.26127147947317</v>
      </c>
      <c r="N48" s="6">
        <f t="shared" si="3"/>
        <v>27815473</v>
      </c>
      <c r="O48" s="6">
        <f t="shared" si="4"/>
        <v>2527218</v>
      </c>
      <c r="P48" s="6">
        <f t="shared" si="5"/>
        <v>92.26127147947317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479367</v>
      </c>
      <c r="F49" s="6">
        <v>4730</v>
      </c>
      <c r="G49" s="6">
        <v>0</v>
      </c>
      <c r="H49" s="6">
        <v>4730</v>
      </c>
      <c r="I49" s="6">
        <v>0</v>
      </c>
      <c r="J49" s="6">
        <v>531456.01</v>
      </c>
      <c r="K49" s="6">
        <f t="shared" si="0"/>
        <v>474637</v>
      </c>
      <c r="L49" s="6">
        <f t="shared" si="1"/>
        <v>1803677</v>
      </c>
      <c r="M49" s="6">
        <f t="shared" si="2"/>
        <v>0.9867179008984764</v>
      </c>
      <c r="N49" s="6">
        <f t="shared" si="3"/>
        <v>1803677</v>
      </c>
      <c r="O49" s="6">
        <f t="shared" si="4"/>
        <v>474637</v>
      </c>
      <c r="P49" s="6">
        <f t="shared" si="5"/>
        <v>0.9867179008984764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2374986</v>
      </c>
      <c r="E50" s="6">
        <v>1020824</v>
      </c>
      <c r="F50" s="6">
        <v>723887.28</v>
      </c>
      <c r="G50" s="6">
        <v>0</v>
      </c>
      <c r="H50" s="6">
        <v>719987.28</v>
      </c>
      <c r="I50" s="6">
        <v>3900</v>
      </c>
      <c r="J50" s="6">
        <v>3900</v>
      </c>
      <c r="K50" s="6">
        <f t="shared" si="0"/>
        <v>296936.72</v>
      </c>
      <c r="L50" s="6">
        <f t="shared" si="1"/>
        <v>1651098.72</v>
      </c>
      <c r="M50" s="6">
        <f t="shared" si="2"/>
        <v>70.91205535920002</v>
      </c>
      <c r="N50" s="6">
        <f t="shared" si="3"/>
        <v>1654998.72</v>
      </c>
      <c r="O50" s="6">
        <f t="shared" si="4"/>
        <v>300836.72</v>
      </c>
      <c r="P50" s="6">
        <f t="shared" si="5"/>
        <v>70.53001104989694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1230862.22</v>
      </c>
      <c r="F51" s="6">
        <v>970267.13</v>
      </c>
      <c r="G51" s="6">
        <v>0</v>
      </c>
      <c r="H51" s="6">
        <v>967511.13</v>
      </c>
      <c r="I51" s="6">
        <v>2756</v>
      </c>
      <c r="J51" s="6">
        <v>263351.09</v>
      </c>
      <c r="K51" s="6">
        <f t="shared" si="0"/>
        <v>260595.08999999997</v>
      </c>
      <c r="L51" s="6">
        <f t="shared" si="1"/>
        <v>2024848.87</v>
      </c>
      <c r="M51" s="6">
        <f t="shared" si="2"/>
        <v>78.82824854271668</v>
      </c>
      <c r="N51" s="6">
        <f t="shared" si="3"/>
        <v>2027604.87</v>
      </c>
      <c r="O51" s="6">
        <f t="shared" si="4"/>
        <v>263351.08999999997</v>
      </c>
      <c r="P51" s="6">
        <f t="shared" si="5"/>
        <v>78.60434045981198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7444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4612</v>
      </c>
      <c r="L52" s="6">
        <f t="shared" si="1"/>
        <v>17861</v>
      </c>
      <c r="M52" s="6">
        <f t="shared" si="2"/>
        <v>38.04406233207953</v>
      </c>
      <c r="N52" s="6">
        <f t="shared" si="3"/>
        <v>17861</v>
      </c>
      <c r="O52" s="6">
        <f t="shared" si="4"/>
        <v>4612</v>
      </c>
      <c r="P52" s="6">
        <f t="shared" si="5"/>
        <v>38.04406233207953</v>
      </c>
    </row>
    <row r="53" spans="1:16" ht="12.75">
      <c r="A53" s="4" t="s">
        <v>302</v>
      </c>
      <c r="B53" s="5" t="s">
        <v>303</v>
      </c>
      <c r="C53" s="6">
        <v>0</v>
      </c>
      <c r="D53" s="6">
        <v>214713</v>
      </c>
      <c r="E53" s="6">
        <v>160693</v>
      </c>
      <c r="F53" s="6">
        <v>50651.75</v>
      </c>
      <c r="G53" s="6">
        <v>0</v>
      </c>
      <c r="H53" s="6">
        <v>33669.88</v>
      </c>
      <c r="I53" s="6">
        <v>16981.87</v>
      </c>
      <c r="J53" s="6">
        <v>0</v>
      </c>
      <c r="K53" s="6">
        <f t="shared" si="0"/>
        <v>110041.25</v>
      </c>
      <c r="L53" s="6">
        <f t="shared" si="1"/>
        <v>164061.25</v>
      </c>
      <c r="M53" s="6">
        <f t="shared" si="2"/>
        <v>31.52081920183206</v>
      </c>
      <c r="N53" s="6">
        <f t="shared" si="3"/>
        <v>181043.12</v>
      </c>
      <c r="O53" s="6">
        <f t="shared" si="4"/>
        <v>127023.12</v>
      </c>
      <c r="P53" s="6">
        <f t="shared" si="5"/>
        <v>20.952922653755916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2000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2000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2000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370040</v>
      </c>
      <c r="F55" s="6">
        <v>257517.84</v>
      </c>
      <c r="G55" s="6">
        <v>0</v>
      </c>
      <c r="H55" s="6">
        <v>248792</v>
      </c>
      <c r="I55" s="6">
        <v>8725.84</v>
      </c>
      <c r="J55" s="6">
        <v>8285.84</v>
      </c>
      <c r="K55" s="6">
        <f t="shared" si="0"/>
        <v>112522.16</v>
      </c>
      <c r="L55" s="6">
        <f t="shared" si="1"/>
        <v>595701.16</v>
      </c>
      <c r="M55" s="6">
        <f t="shared" si="2"/>
        <v>69.59189276834937</v>
      </c>
      <c r="N55" s="6">
        <f t="shared" si="3"/>
        <v>604427</v>
      </c>
      <c r="O55" s="6">
        <f t="shared" si="4"/>
        <v>121248</v>
      </c>
      <c r="P55" s="6">
        <f t="shared" si="5"/>
        <v>67.23381256080424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22500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f t="shared" si="0"/>
        <v>12500</v>
      </c>
      <c r="L56" s="6">
        <f t="shared" si="1"/>
        <v>44500</v>
      </c>
      <c r="M56" s="6">
        <f t="shared" si="2"/>
        <v>44.44444444444444</v>
      </c>
      <c r="N56" s="6">
        <f t="shared" si="3"/>
        <v>44500</v>
      </c>
      <c r="O56" s="6">
        <f t="shared" si="4"/>
        <v>12500</v>
      </c>
      <c r="P56" s="6">
        <f t="shared" si="5"/>
        <v>44.44444444444444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49500</v>
      </c>
      <c r="F57" s="6">
        <v>9730</v>
      </c>
      <c r="G57" s="6">
        <v>0</v>
      </c>
      <c r="H57" s="6">
        <v>9730</v>
      </c>
      <c r="I57" s="6">
        <v>0</v>
      </c>
      <c r="J57" s="6">
        <v>0</v>
      </c>
      <c r="K57" s="6">
        <f t="shared" si="0"/>
        <v>39770</v>
      </c>
      <c r="L57" s="6">
        <f t="shared" si="1"/>
        <v>144270</v>
      </c>
      <c r="M57" s="6">
        <f t="shared" si="2"/>
        <v>19.656565656565654</v>
      </c>
      <c r="N57" s="6">
        <f t="shared" si="3"/>
        <v>144270</v>
      </c>
      <c r="O57" s="6">
        <f t="shared" si="4"/>
        <v>39770</v>
      </c>
      <c r="P57" s="6">
        <f t="shared" si="5"/>
        <v>19.656565656565654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199500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199500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199500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1312790</v>
      </c>
      <c r="F59" s="6">
        <v>923925.13</v>
      </c>
      <c r="G59" s="6">
        <v>0</v>
      </c>
      <c r="H59" s="6">
        <v>923620.74</v>
      </c>
      <c r="I59" s="6">
        <v>304.39</v>
      </c>
      <c r="J59" s="6">
        <v>0</v>
      </c>
      <c r="K59" s="6">
        <f t="shared" si="0"/>
        <v>388864.87</v>
      </c>
      <c r="L59" s="6">
        <f t="shared" si="1"/>
        <v>2077052.87</v>
      </c>
      <c r="M59" s="6">
        <f t="shared" si="2"/>
        <v>70.37874526771228</v>
      </c>
      <c r="N59" s="6">
        <f t="shared" si="3"/>
        <v>2077357.26</v>
      </c>
      <c r="O59" s="6">
        <f t="shared" si="4"/>
        <v>389169.26</v>
      </c>
      <c r="P59" s="6">
        <f t="shared" si="5"/>
        <v>70.35555877177615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396869</v>
      </c>
      <c r="F60" s="6">
        <v>310324.43</v>
      </c>
      <c r="G60" s="6">
        <v>0</v>
      </c>
      <c r="H60" s="6">
        <v>310324.43</v>
      </c>
      <c r="I60" s="6">
        <v>0</v>
      </c>
      <c r="J60" s="6">
        <v>80562.08</v>
      </c>
      <c r="K60" s="6">
        <f t="shared" si="0"/>
        <v>86544.57</v>
      </c>
      <c r="L60" s="6">
        <f t="shared" si="1"/>
        <v>670845.5700000001</v>
      </c>
      <c r="M60" s="6">
        <f t="shared" si="2"/>
        <v>78.19316449508527</v>
      </c>
      <c r="N60" s="6">
        <f t="shared" si="3"/>
        <v>670845.5700000001</v>
      </c>
      <c r="O60" s="6">
        <f t="shared" si="4"/>
        <v>86544.57</v>
      </c>
      <c r="P60" s="6">
        <f t="shared" si="5"/>
        <v>78.19316449508527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47685</v>
      </c>
      <c r="F61" s="6">
        <v>40748</v>
      </c>
      <c r="G61" s="6">
        <v>0</v>
      </c>
      <c r="H61" s="6">
        <v>40748</v>
      </c>
      <c r="I61" s="6">
        <v>0</v>
      </c>
      <c r="J61" s="6">
        <v>0</v>
      </c>
      <c r="K61" s="6">
        <f t="shared" si="0"/>
        <v>6937</v>
      </c>
      <c r="L61" s="6">
        <f t="shared" si="1"/>
        <v>67502</v>
      </c>
      <c r="M61" s="6">
        <f t="shared" si="2"/>
        <v>85.45244835902275</v>
      </c>
      <c r="N61" s="6">
        <f t="shared" si="3"/>
        <v>67502</v>
      </c>
      <c r="O61" s="6">
        <f t="shared" si="4"/>
        <v>6937</v>
      </c>
      <c r="P61" s="6">
        <f t="shared" si="5"/>
        <v>85.45244835902275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6401962.97</v>
      </c>
      <c r="F62" s="6">
        <v>5061512.79</v>
      </c>
      <c r="G62" s="6">
        <v>0</v>
      </c>
      <c r="H62" s="6">
        <v>5061512.79</v>
      </c>
      <c r="I62" s="6">
        <v>0</v>
      </c>
      <c r="J62" s="6">
        <v>1340450.18</v>
      </c>
      <c r="K62" s="6">
        <f t="shared" si="0"/>
        <v>1340450.1799999997</v>
      </c>
      <c r="L62" s="6">
        <f t="shared" si="1"/>
        <v>10338334.21</v>
      </c>
      <c r="M62" s="6">
        <f t="shared" si="2"/>
        <v>79.06188795090766</v>
      </c>
      <c r="N62" s="6">
        <f t="shared" si="3"/>
        <v>10338334.21</v>
      </c>
      <c r="O62" s="6">
        <f t="shared" si="4"/>
        <v>1340450.1799999997</v>
      </c>
      <c r="P62" s="6">
        <f t="shared" si="5"/>
        <v>79.06188795090766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4763496</v>
      </c>
      <c r="E64" s="12">
        <v>2338820</v>
      </c>
      <c r="F64" s="12">
        <v>1127023.54</v>
      </c>
      <c r="G64" s="12">
        <v>0</v>
      </c>
      <c r="H64" s="12">
        <v>1116067.07</v>
      </c>
      <c r="I64" s="12">
        <v>10956.47</v>
      </c>
      <c r="J64" s="12">
        <v>7904.8</v>
      </c>
      <c r="K64" s="12">
        <f t="shared" si="0"/>
        <v>1211796.46</v>
      </c>
      <c r="L64" s="12">
        <f t="shared" si="1"/>
        <v>3636472.46</v>
      </c>
      <c r="M64" s="12">
        <f t="shared" si="2"/>
        <v>48.187698925098985</v>
      </c>
      <c r="N64" s="12">
        <f t="shared" si="3"/>
        <v>3647428.9299999997</v>
      </c>
      <c r="O64" s="12">
        <f t="shared" si="4"/>
        <v>1222752.93</v>
      </c>
      <c r="P64" s="12">
        <f t="shared" si="5"/>
        <v>47.719237478728594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4243496</v>
      </c>
      <c r="E65" s="6">
        <v>1957820</v>
      </c>
      <c r="F65" s="6">
        <v>1063023.54</v>
      </c>
      <c r="G65" s="6">
        <v>0</v>
      </c>
      <c r="H65" s="6">
        <v>1053730.53</v>
      </c>
      <c r="I65" s="6">
        <v>9293.01</v>
      </c>
      <c r="J65" s="6">
        <v>7904.8</v>
      </c>
      <c r="K65" s="6">
        <f t="shared" si="0"/>
        <v>894796.46</v>
      </c>
      <c r="L65" s="6">
        <f t="shared" si="1"/>
        <v>3180472.46</v>
      </c>
      <c r="M65" s="6">
        <f t="shared" si="2"/>
        <v>54.29628566466784</v>
      </c>
      <c r="N65" s="6">
        <f t="shared" si="3"/>
        <v>3189765.4699999997</v>
      </c>
      <c r="O65" s="6">
        <f t="shared" si="4"/>
        <v>904089.47</v>
      </c>
      <c r="P65" s="6">
        <f t="shared" si="5"/>
        <v>53.82162456201285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320000</v>
      </c>
      <c r="E66" s="6">
        <v>300000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0"/>
        <v>300000</v>
      </c>
      <c r="L66" s="6">
        <f t="shared" si="1"/>
        <v>320000</v>
      </c>
      <c r="M66" s="6">
        <f t="shared" si="2"/>
        <v>0</v>
      </c>
      <c r="N66" s="6">
        <f t="shared" si="3"/>
        <v>320000</v>
      </c>
      <c r="O66" s="6">
        <f t="shared" si="4"/>
        <v>300000</v>
      </c>
      <c r="P66" s="6">
        <f t="shared" si="5"/>
        <v>0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81000</v>
      </c>
      <c r="F67" s="6">
        <v>64000</v>
      </c>
      <c r="G67" s="6">
        <v>0</v>
      </c>
      <c r="H67" s="6">
        <v>62336.54</v>
      </c>
      <c r="I67" s="6">
        <v>1663.46</v>
      </c>
      <c r="J67" s="6">
        <v>0</v>
      </c>
      <c r="K67" s="6">
        <f t="shared" si="0"/>
        <v>17000</v>
      </c>
      <c r="L67" s="6">
        <f t="shared" si="1"/>
        <v>136000</v>
      </c>
      <c r="M67" s="6">
        <f t="shared" si="2"/>
        <v>79.01234567901234</v>
      </c>
      <c r="N67" s="6">
        <f t="shared" si="3"/>
        <v>137663.46</v>
      </c>
      <c r="O67" s="6">
        <f t="shared" si="4"/>
        <v>18663.46</v>
      </c>
      <c r="P67" s="6">
        <f t="shared" si="5"/>
        <v>76.9586913580247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14570103</v>
      </c>
      <c r="E68" s="12">
        <v>6033100</v>
      </c>
      <c r="F68" s="12">
        <v>4021778.21</v>
      </c>
      <c r="G68" s="12">
        <v>0</v>
      </c>
      <c r="H68" s="12">
        <v>3849948.09</v>
      </c>
      <c r="I68" s="12">
        <v>171830.12</v>
      </c>
      <c r="J68" s="12">
        <v>9977.08</v>
      </c>
      <c r="K68" s="12">
        <f t="shared" si="0"/>
        <v>2011321.79</v>
      </c>
      <c r="L68" s="12">
        <f t="shared" si="1"/>
        <v>10548324.79</v>
      </c>
      <c r="M68" s="12">
        <f t="shared" si="2"/>
        <v>66.66188543203329</v>
      </c>
      <c r="N68" s="12">
        <f t="shared" si="3"/>
        <v>10720154.91</v>
      </c>
      <c r="O68" s="12">
        <f t="shared" si="4"/>
        <v>2183151.91</v>
      </c>
      <c r="P68" s="12">
        <f t="shared" si="5"/>
        <v>63.813762244948705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1062837</v>
      </c>
      <c r="F69" s="6">
        <v>800912.17</v>
      </c>
      <c r="G69" s="6">
        <v>0</v>
      </c>
      <c r="H69" s="6">
        <v>716480.17</v>
      </c>
      <c r="I69" s="6">
        <v>84432</v>
      </c>
      <c r="J69" s="6">
        <v>514.2</v>
      </c>
      <c r="K69" s="6">
        <f t="shared" si="0"/>
        <v>261924.82999999996</v>
      </c>
      <c r="L69" s="6">
        <f t="shared" si="1"/>
        <v>1992792.83</v>
      </c>
      <c r="M69" s="6">
        <f t="shared" si="2"/>
        <v>75.35606776956392</v>
      </c>
      <c r="N69" s="6">
        <f t="shared" si="3"/>
        <v>2077224.83</v>
      </c>
      <c r="O69" s="6">
        <f t="shared" si="4"/>
        <v>346356.82999999996</v>
      </c>
      <c r="P69" s="6">
        <f t="shared" si="5"/>
        <v>67.41204624980124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171956</v>
      </c>
      <c r="F70" s="6">
        <v>109223.26</v>
      </c>
      <c r="G70" s="6">
        <v>0</v>
      </c>
      <c r="H70" s="6">
        <v>101172.57</v>
      </c>
      <c r="I70" s="6">
        <v>8050.69</v>
      </c>
      <c r="J70" s="6">
        <v>442.88</v>
      </c>
      <c r="K70" s="6">
        <f aca="true" t="shared" si="6" ref="K70:K97">E70-F70</f>
        <v>62732.740000000005</v>
      </c>
      <c r="L70" s="6">
        <f aca="true" t="shared" si="7" ref="L70:L97">D70-F70</f>
        <v>333895.74</v>
      </c>
      <c r="M70" s="6">
        <f aca="true" t="shared" si="8" ref="M70:M97">IF(E70=0,0,(F70/E70)*100)</f>
        <v>63.51814417641722</v>
      </c>
      <c r="N70" s="6">
        <f aca="true" t="shared" si="9" ref="N70:N97">D70-H70</f>
        <v>341946.43</v>
      </c>
      <c r="O70" s="6">
        <f aca="true" t="shared" si="10" ref="O70:O97">E70-H70</f>
        <v>70783.43</v>
      </c>
      <c r="P70" s="6">
        <f aca="true" t="shared" si="11" ref="P70:P97">IF(E70=0,0,(H70/E70)*100)</f>
        <v>58.83631277768732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6971457</v>
      </c>
      <c r="E71" s="6">
        <v>3191845</v>
      </c>
      <c r="F71" s="6">
        <v>1879232.81</v>
      </c>
      <c r="G71" s="6">
        <v>0</v>
      </c>
      <c r="H71" s="6">
        <v>1841528</v>
      </c>
      <c r="I71" s="6">
        <v>37704.81</v>
      </c>
      <c r="J71" s="6">
        <v>8670</v>
      </c>
      <c r="K71" s="6">
        <f t="shared" si="6"/>
        <v>1312612.19</v>
      </c>
      <c r="L71" s="6">
        <f t="shared" si="7"/>
        <v>5092224.1899999995</v>
      </c>
      <c r="M71" s="6">
        <f t="shared" si="8"/>
        <v>58.87606729023496</v>
      </c>
      <c r="N71" s="6">
        <f t="shared" si="9"/>
        <v>5129929</v>
      </c>
      <c r="O71" s="6">
        <f t="shared" si="10"/>
        <v>1350317</v>
      </c>
      <c r="P71" s="6">
        <f t="shared" si="11"/>
        <v>57.69478154484319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1314754</v>
      </c>
      <c r="F72" s="6">
        <v>1027651.75</v>
      </c>
      <c r="G72" s="6">
        <v>0</v>
      </c>
      <c r="H72" s="6">
        <v>1004186.66</v>
      </c>
      <c r="I72" s="6">
        <v>23465.09</v>
      </c>
      <c r="J72" s="6">
        <v>0</v>
      </c>
      <c r="K72" s="6">
        <f t="shared" si="6"/>
        <v>287102.25</v>
      </c>
      <c r="L72" s="6">
        <f t="shared" si="7"/>
        <v>2435873.25</v>
      </c>
      <c r="M72" s="6">
        <f t="shared" si="8"/>
        <v>78.16304418925517</v>
      </c>
      <c r="N72" s="6">
        <f t="shared" si="9"/>
        <v>2459338.34</v>
      </c>
      <c r="O72" s="6">
        <f t="shared" si="10"/>
        <v>310567.33999999997</v>
      </c>
      <c r="P72" s="6">
        <f t="shared" si="11"/>
        <v>76.37829282131867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898297</v>
      </c>
      <c r="E73" s="6">
        <v>291708</v>
      </c>
      <c r="F73" s="6">
        <v>204758.22</v>
      </c>
      <c r="G73" s="6">
        <v>0</v>
      </c>
      <c r="H73" s="6">
        <v>186580.69</v>
      </c>
      <c r="I73" s="6">
        <v>18177.53</v>
      </c>
      <c r="J73" s="6">
        <v>350</v>
      </c>
      <c r="K73" s="6">
        <f t="shared" si="6"/>
        <v>86949.78</v>
      </c>
      <c r="L73" s="6">
        <f t="shared" si="7"/>
        <v>693538.78</v>
      </c>
      <c r="M73" s="6">
        <f t="shared" si="8"/>
        <v>70.19287095314493</v>
      </c>
      <c r="N73" s="6">
        <f t="shared" si="9"/>
        <v>711716.31</v>
      </c>
      <c r="O73" s="6">
        <f t="shared" si="10"/>
        <v>105127.31</v>
      </c>
      <c r="P73" s="6">
        <f t="shared" si="11"/>
        <v>63.96145803337584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208000</v>
      </c>
      <c r="E74" s="12">
        <v>58000</v>
      </c>
      <c r="F74" s="12">
        <v>53000</v>
      </c>
      <c r="G74" s="12">
        <v>0</v>
      </c>
      <c r="H74" s="12">
        <v>32000</v>
      </c>
      <c r="I74" s="12">
        <v>21000</v>
      </c>
      <c r="J74" s="12">
        <v>21000</v>
      </c>
      <c r="K74" s="12">
        <f t="shared" si="6"/>
        <v>5000</v>
      </c>
      <c r="L74" s="12">
        <f t="shared" si="7"/>
        <v>155000</v>
      </c>
      <c r="M74" s="12">
        <f t="shared" si="8"/>
        <v>91.37931034482759</v>
      </c>
      <c r="N74" s="12">
        <f t="shared" si="9"/>
        <v>176000</v>
      </c>
      <c r="O74" s="12">
        <f t="shared" si="10"/>
        <v>26000</v>
      </c>
      <c r="P74" s="12">
        <f t="shared" si="11"/>
        <v>55.172413793103445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208000</v>
      </c>
      <c r="E75" s="6">
        <v>58000</v>
      </c>
      <c r="F75" s="6">
        <v>53000</v>
      </c>
      <c r="G75" s="6">
        <v>0</v>
      </c>
      <c r="H75" s="6">
        <v>32000</v>
      </c>
      <c r="I75" s="6">
        <v>21000</v>
      </c>
      <c r="J75" s="6">
        <v>21000</v>
      </c>
      <c r="K75" s="6">
        <f t="shared" si="6"/>
        <v>5000</v>
      </c>
      <c r="L75" s="6">
        <f t="shared" si="7"/>
        <v>155000</v>
      </c>
      <c r="M75" s="6">
        <f t="shared" si="8"/>
        <v>91.37931034482759</v>
      </c>
      <c r="N75" s="6">
        <f t="shared" si="9"/>
        <v>176000</v>
      </c>
      <c r="O75" s="6">
        <f t="shared" si="10"/>
        <v>26000</v>
      </c>
      <c r="P75" s="6">
        <f t="shared" si="11"/>
        <v>55.172413793103445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864542</v>
      </c>
      <c r="F76" s="12">
        <v>484335.39</v>
      </c>
      <c r="G76" s="12">
        <v>0</v>
      </c>
      <c r="H76" s="12">
        <v>391564.18</v>
      </c>
      <c r="I76" s="12">
        <v>92771.21</v>
      </c>
      <c r="J76" s="12">
        <v>20000</v>
      </c>
      <c r="K76" s="12">
        <f t="shared" si="6"/>
        <v>380206.61</v>
      </c>
      <c r="L76" s="12">
        <f t="shared" si="7"/>
        <v>1370601.6099999999</v>
      </c>
      <c r="M76" s="12">
        <f t="shared" si="8"/>
        <v>56.022193253769046</v>
      </c>
      <c r="N76" s="12">
        <f t="shared" si="9"/>
        <v>1463372.82</v>
      </c>
      <c r="O76" s="12">
        <f t="shared" si="10"/>
        <v>472977.82</v>
      </c>
      <c r="P76" s="12">
        <f t="shared" si="11"/>
        <v>45.291516201642025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16600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13900</v>
      </c>
      <c r="L77" s="6">
        <f t="shared" si="7"/>
        <v>37300</v>
      </c>
      <c r="M77" s="6">
        <f t="shared" si="8"/>
        <v>16.265060240963855</v>
      </c>
      <c r="N77" s="6">
        <f t="shared" si="9"/>
        <v>37300</v>
      </c>
      <c r="O77" s="6">
        <f t="shared" si="10"/>
        <v>13900</v>
      </c>
      <c r="P77" s="6">
        <f t="shared" si="11"/>
        <v>16.265060240963855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10700</v>
      </c>
      <c r="F78" s="6">
        <v>2400</v>
      </c>
      <c r="G78" s="6">
        <v>0</v>
      </c>
      <c r="H78" s="6">
        <v>2385</v>
      </c>
      <c r="I78" s="6">
        <v>15</v>
      </c>
      <c r="J78" s="6">
        <v>0</v>
      </c>
      <c r="K78" s="6">
        <f t="shared" si="6"/>
        <v>8300</v>
      </c>
      <c r="L78" s="6">
        <f t="shared" si="7"/>
        <v>22600</v>
      </c>
      <c r="M78" s="6">
        <f t="shared" si="8"/>
        <v>22.429906542056074</v>
      </c>
      <c r="N78" s="6">
        <f t="shared" si="9"/>
        <v>22615</v>
      </c>
      <c r="O78" s="6">
        <f t="shared" si="10"/>
        <v>8315</v>
      </c>
      <c r="P78" s="6">
        <f t="shared" si="11"/>
        <v>22.289719626168225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492336</v>
      </c>
      <c r="F79" s="6">
        <v>317861.4</v>
      </c>
      <c r="G79" s="6">
        <v>0</v>
      </c>
      <c r="H79" s="6">
        <v>317249.99</v>
      </c>
      <c r="I79" s="6">
        <v>611.41</v>
      </c>
      <c r="J79" s="6">
        <v>0</v>
      </c>
      <c r="K79" s="6">
        <f t="shared" si="6"/>
        <v>174474.59999999998</v>
      </c>
      <c r="L79" s="6">
        <f t="shared" si="7"/>
        <v>1001847.6</v>
      </c>
      <c r="M79" s="6">
        <f t="shared" si="8"/>
        <v>64.56188456663743</v>
      </c>
      <c r="N79" s="6">
        <f t="shared" si="9"/>
        <v>1002459.01</v>
      </c>
      <c r="O79" s="6">
        <f t="shared" si="10"/>
        <v>175086.01</v>
      </c>
      <c r="P79" s="6">
        <f t="shared" si="11"/>
        <v>64.43769905105457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173828</v>
      </c>
      <c r="F80" s="6">
        <v>50000</v>
      </c>
      <c r="G80" s="6">
        <v>0</v>
      </c>
      <c r="H80" s="6">
        <v>0</v>
      </c>
      <c r="I80" s="6">
        <v>50000</v>
      </c>
      <c r="J80" s="6">
        <v>20000</v>
      </c>
      <c r="K80" s="6">
        <f t="shared" si="6"/>
        <v>123828</v>
      </c>
      <c r="L80" s="6">
        <f t="shared" si="7"/>
        <v>158828</v>
      </c>
      <c r="M80" s="6">
        <f t="shared" si="8"/>
        <v>28.76406562809214</v>
      </c>
      <c r="N80" s="6">
        <f t="shared" si="9"/>
        <v>208828</v>
      </c>
      <c r="O80" s="6">
        <f t="shared" si="10"/>
        <v>173828</v>
      </c>
      <c r="P80" s="6">
        <f t="shared" si="11"/>
        <v>0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45478</v>
      </c>
      <c r="F81" s="6">
        <v>29578</v>
      </c>
      <c r="G81" s="6">
        <v>0</v>
      </c>
      <c r="H81" s="6">
        <v>29578</v>
      </c>
      <c r="I81" s="6">
        <v>0</v>
      </c>
      <c r="J81" s="6">
        <v>0</v>
      </c>
      <c r="K81" s="6">
        <f t="shared" si="6"/>
        <v>15900</v>
      </c>
      <c r="L81" s="6">
        <f t="shared" si="7"/>
        <v>46022</v>
      </c>
      <c r="M81" s="6">
        <f t="shared" si="8"/>
        <v>65.03804037116848</v>
      </c>
      <c r="N81" s="6">
        <f t="shared" si="9"/>
        <v>46022</v>
      </c>
      <c r="O81" s="6">
        <f t="shared" si="10"/>
        <v>15900</v>
      </c>
      <c r="P81" s="6">
        <f t="shared" si="11"/>
        <v>65.03804037116848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125600</v>
      </c>
      <c r="F82" s="6">
        <v>81795.99</v>
      </c>
      <c r="G82" s="6">
        <v>0</v>
      </c>
      <c r="H82" s="6">
        <v>39651.19</v>
      </c>
      <c r="I82" s="6">
        <v>42144.8</v>
      </c>
      <c r="J82" s="6">
        <v>0</v>
      </c>
      <c r="K82" s="6">
        <f t="shared" si="6"/>
        <v>43804.009999999995</v>
      </c>
      <c r="L82" s="6">
        <f t="shared" si="7"/>
        <v>104004.01</v>
      </c>
      <c r="M82" s="6">
        <f t="shared" si="8"/>
        <v>65.12419585987261</v>
      </c>
      <c r="N82" s="6">
        <f t="shared" si="9"/>
        <v>146148.81</v>
      </c>
      <c r="O82" s="6">
        <f t="shared" si="10"/>
        <v>85948.81</v>
      </c>
      <c r="P82" s="6">
        <f t="shared" si="11"/>
        <v>31.569418789808918</v>
      </c>
    </row>
    <row r="83" spans="1:16" ht="25.5">
      <c r="A83" s="10" t="s">
        <v>201</v>
      </c>
      <c r="B83" s="11" t="s">
        <v>202</v>
      </c>
      <c r="C83" s="12">
        <v>0</v>
      </c>
      <c r="D83" s="12">
        <v>75098</v>
      </c>
      <c r="E83" s="12">
        <v>75098</v>
      </c>
      <c r="F83" s="12">
        <v>24857.73</v>
      </c>
      <c r="G83" s="12">
        <v>0</v>
      </c>
      <c r="H83" s="12">
        <v>24857.73</v>
      </c>
      <c r="I83" s="12">
        <v>0</v>
      </c>
      <c r="J83" s="12">
        <v>0</v>
      </c>
      <c r="K83" s="12">
        <f t="shared" si="6"/>
        <v>50240.270000000004</v>
      </c>
      <c r="L83" s="12">
        <f t="shared" si="7"/>
        <v>50240.270000000004</v>
      </c>
      <c r="M83" s="12">
        <f t="shared" si="8"/>
        <v>33.10038882526832</v>
      </c>
      <c r="N83" s="12">
        <f t="shared" si="9"/>
        <v>50240.270000000004</v>
      </c>
      <c r="O83" s="12">
        <f t="shared" si="10"/>
        <v>50240.270000000004</v>
      </c>
      <c r="P83" s="12">
        <f t="shared" si="11"/>
        <v>33.10038882526832</v>
      </c>
    </row>
    <row r="84" spans="1:16" ht="12.75">
      <c r="A84" s="4" t="s">
        <v>268</v>
      </c>
      <c r="B84" s="5" t="s">
        <v>269</v>
      </c>
      <c r="C84" s="6">
        <v>0</v>
      </c>
      <c r="D84" s="6">
        <v>75098</v>
      </c>
      <c r="E84" s="6">
        <v>75098</v>
      </c>
      <c r="F84" s="6">
        <v>24857.73</v>
      </c>
      <c r="G84" s="6">
        <v>0</v>
      </c>
      <c r="H84" s="6">
        <v>24857.73</v>
      </c>
      <c r="I84" s="6">
        <v>0</v>
      </c>
      <c r="J84" s="6">
        <v>0</v>
      </c>
      <c r="K84" s="6">
        <f t="shared" si="6"/>
        <v>50240.270000000004</v>
      </c>
      <c r="L84" s="6">
        <f t="shared" si="7"/>
        <v>50240.270000000004</v>
      </c>
      <c r="M84" s="6">
        <f t="shared" si="8"/>
        <v>33.10038882526832</v>
      </c>
      <c r="N84" s="6">
        <f t="shared" si="9"/>
        <v>50240.270000000004</v>
      </c>
      <c r="O84" s="6">
        <f t="shared" si="10"/>
        <v>50240.270000000004</v>
      </c>
      <c r="P84" s="6">
        <f t="shared" si="11"/>
        <v>33.10038882526832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1865102</v>
      </c>
      <c r="E85" s="12">
        <v>508404</v>
      </c>
      <c r="F85" s="12">
        <v>199442.72</v>
      </c>
      <c r="G85" s="12">
        <v>0</v>
      </c>
      <c r="H85" s="12">
        <v>87646.28</v>
      </c>
      <c r="I85" s="12">
        <v>111796.44</v>
      </c>
      <c r="J85" s="12">
        <v>49995</v>
      </c>
      <c r="K85" s="12">
        <f t="shared" si="6"/>
        <v>308961.28</v>
      </c>
      <c r="L85" s="12">
        <f t="shared" si="7"/>
        <v>1665659.28</v>
      </c>
      <c r="M85" s="12">
        <f t="shared" si="8"/>
        <v>39.22917994350949</v>
      </c>
      <c r="N85" s="12">
        <f t="shared" si="9"/>
        <v>1777455.72</v>
      </c>
      <c r="O85" s="12">
        <f t="shared" si="10"/>
        <v>420757.72</v>
      </c>
      <c r="P85" s="12">
        <f t="shared" si="11"/>
        <v>17.239494575180366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1865102</v>
      </c>
      <c r="E87" s="6">
        <v>508404</v>
      </c>
      <c r="F87" s="6">
        <v>199442.72</v>
      </c>
      <c r="G87" s="6">
        <v>0</v>
      </c>
      <c r="H87" s="6">
        <v>87646.28</v>
      </c>
      <c r="I87" s="6">
        <v>111796.44</v>
      </c>
      <c r="J87" s="6">
        <v>49995</v>
      </c>
      <c r="K87" s="6">
        <f t="shared" si="6"/>
        <v>308961.28</v>
      </c>
      <c r="L87" s="6">
        <f t="shared" si="7"/>
        <v>1665659.28</v>
      </c>
      <c r="M87" s="6">
        <f t="shared" si="8"/>
        <v>39.22917994350949</v>
      </c>
      <c r="N87" s="6">
        <f t="shared" si="9"/>
        <v>1777455.72</v>
      </c>
      <c r="O87" s="6">
        <f t="shared" si="10"/>
        <v>420757.72</v>
      </c>
      <c r="P87" s="6">
        <f t="shared" si="11"/>
        <v>17.239494575180366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35015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27006</v>
      </c>
      <c r="L88" s="12">
        <f t="shared" si="7"/>
        <v>47016</v>
      </c>
      <c r="M88" s="12">
        <f t="shared" si="8"/>
        <v>22.87305440525489</v>
      </c>
      <c r="N88" s="12">
        <f t="shared" si="9"/>
        <v>47016</v>
      </c>
      <c r="O88" s="12">
        <f t="shared" si="10"/>
        <v>27006</v>
      </c>
      <c r="P88" s="12">
        <f t="shared" si="11"/>
        <v>22.87305440525489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35015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27006</v>
      </c>
      <c r="L89" s="6">
        <f t="shared" si="7"/>
        <v>47016</v>
      </c>
      <c r="M89" s="6">
        <f t="shared" si="8"/>
        <v>22.87305440525489</v>
      </c>
      <c r="N89" s="6">
        <f t="shared" si="9"/>
        <v>47016</v>
      </c>
      <c r="O89" s="6">
        <f t="shared" si="10"/>
        <v>27006</v>
      </c>
      <c r="P89" s="6">
        <f t="shared" si="11"/>
        <v>22.87305440525489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33190194</v>
      </c>
      <c r="E90" s="12">
        <v>14339660</v>
      </c>
      <c r="F90" s="12">
        <v>13516579.919999998</v>
      </c>
      <c r="G90" s="12">
        <v>0</v>
      </c>
      <c r="H90" s="12">
        <v>13498684.229999999</v>
      </c>
      <c r="I90" s="12">
        <v>17895.69</v>
      </c>
      <c r="J90" s="12">
        <v>2893.2</v>
      </c>
      <c r="K90" s="12">
        <f t="shared" si="6"/>
        <v>823080.0800000019</v>
      </c>
      <c r="L90" s="12">
        <f t="shared" si="7"/>
        <v>19673614.080000002</v>
      </c>
      <c r="M90" s="12">
        <f t="shared" si="8"/>
        <v>94.26011439601774</v>
      </c>
      <c r="N90" s="12">
        <f t="shared" si="9"/>
        <v>19691509.770000003</v>
      </c>
      <c r="O90" s="12">
        <f t="shared" si="10"/>
        <v>840975.7700000014</v>
      </c>
      <c r="P90" s="12">
        <f t="shared" si="11"/>
        <v>94.13531583036138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2665286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2665286</v>
      </c>
      <c r="M91" s="6">
        <f t="shared" si="8"/>
        <v>0</v>
      </c>
      <c r="N91" s="6">
        <f t="shared" si="9"/>
        <v>2665286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328</v>
      </c>
      <c r="B92" s="5" t="s">
        <v>329</v>
      </c>
      <c r="C92" s="6">
        <v>0</v>
      </c>
      <c r="D92" s="6">
        <v>74000</v>
      </c>
      <c r="E92" s="6">
        <v>74000</v>
      </c>
      <c r="F92" s="6">
        <v>72268.14</v>
      </c>
      <c r="G92" s="6">
        <v>0</v>
      </c>
      <c r="H92" s="6">
        <v>72268.14</v>
      </c>
      <c r="I92" s="6">
        <v>0</v>
      </c>
      <c r="J92" s="6">
        <v>0</v>
      </c>
      <c r="K92" s="6">
        <f t="shared" si="6"/>
        <v>1731.8600000000006</v>
      </c>
      <c r="L92" s="6">
        <f t="shared" si="7"/>
        <v>1731.8600000000006</v>
      </c>
      <c r="M92" s="6">
        <f t="shared" si="8"/>
        <v>97.65964864864864</v>
      </c>
      <c r="N92" s="6">
        <f t="shared" si="9"/>
        <v>1731.8600000000006</v>
      </c>
      <c r="O92" s="6">
        <f t="shared" si="10"/>
        <v>1731.8600000000006</v>
      </c>
      <c r="P92" s="6">
        <f t="shared" si="11"/>
        <v>97.65964864864864</v>
      </c>
    </row>
    <row r="93" spans="1:16" ht="38.25">
      <c r="A93" s="4" t="s">
        <v>290</v>
      </c>
      <c r="B93" s="5" t="s">
        <v>291</v>
      </c>
      <c r="C93" s="6">
        <v>0</v>
      </c>
      <c r="D93" s="6">
        <v>43000</v>
      </c>
      <c r="E93" s="6">
        <v>43000</v>
      </c>
      <c r="F93" s="6">
        <v>27655</v>
      </c>
      <c r="G93" s="6">
        <v>0</v>
      </c>
      <c r="H93" s="6">
        <v>27655</v>
      </c>
      <c r="I93" s="6">
        <v>0</v>
      </c>
      <c r="J93" s="6">
        <v>0</v>
      </c>
      <c r="K93" s="6">
        <f t="shared" si="6"/>
        <v>15345</v>
      </c>
      <c r="L93" s="6">
        <f t="shared" si="7"/>
        <v>15345</v>
      </c>
      <c r="M93" s="6">
        <f t="shared" si="8"/>
        <v>64.31395348837209</v>
      </c>
      <c r="N93" s="6">
        <f t="shared" si="9"/>
        <v>15345</v>
      </c>
      <c r="O93" s="6">
        <f t="shared" si="10"/>
        <v>15345</v>
      </c>
      <c r="P93" s="6">
        <f t="shared" si="11"/>
        <v>64.31395348837209</v>
      </c>
    </row>
    <row r="94" spans="1:16" ht="38.25">
      <c r="A94" s="4" t="s">
        <v>292</v>
      </c>
      <c r="B94" s="5" t="s">
        <v>293</v>
      </c>
      <c r="C94" s="6">
        <v>0</v>
      </c>
      <c r="D94" s="6">
        <v>454920</v>
      </c>
      <c r="E94" s="6">
        <v>454920</v>
      </c>
      <c r="F94" s="6">
        <v>411920</v>
      </c>
      <c r="G94" s="6">
        <v>0</v>
      </c>
      <c r="H94" s="6">
        <v>411920</v>
      </c>
      <c r="I94" s="6">
        <v>0</v>
      </c>
      <c r="J94" s="6">
        <v>0</v>
      </c>
      <c r="K94" s="6">
        <f t="shared" si="6"/>
        <v>43000</v>
      </c>
      <c r="L94" s="6">
        <f t="shared" si="7"/>
        <v>43000</v>
      </c>
      <c r="M94" s="6">
        <f t="shared" si="8"/>
        <v>90.54778862217533</v>
      </c>
      <c r="N94" s="6">
        <f t="shared" si="9"/>
        <v>43000</v>
      </c>
      <c r="O94" s="6">
        <f t="shared" si="10"/>
        <v>43000</v>
      </c>
      <c r="P94" s="6">
        <f t="shared" si="11"/>
        <v>90.54778862217533</v>
      </c>
    </row>
    <row r="95" spans="1:16" ht="12.75">
      <c r="A95" s="4" t="s">
        <v>211</v>
      </c>
      <c r="B95" s="5" t="s">
        <v>212</v>
      </c>
      <c r="C95" s="6">
        <v>27114280</v>
      </c>
      <c r="D95" s="6">
        <v>27908586</v>
      </c>
      <c r="E95" s="6">
        <v>12270641</v>
      </c>
      <c r="F95" s="6">
        <v>12197642</v>
      </c>
      <c r="G95" s="6">
        <v>0</v>
      </c>
      <c r="H95" s="6">
        <v>12182642</v>
      </c>
      <c r="I95" s="6">
        <v>15000</v>
      </c>
      <c r="J95" s="6">
        <v>0</v>
      </c>
      <c r="K95" s="6">
        <f t="shared" si="6"/>
        <v>72999</v>
      </c>
      <c r="L95" s="6">
        <f t="shared" si="7"/>
        <v>15710944</v>
      </c>
      <c r="M95" s="6">
        <f t="shared" si="8"/>
        <v>99.40509220341464</v>
      </c>
      <c r="N95" s="6">
        <f t="shared" si="9"/>
        <v>15725944</v>
      </c>
      <c r="O95" s="6">
        <f t="shared" si="10"/>
        <v>87999</v>
      </c>
      <c r="P95" s="6">
        <f t="shared" si="11"/>
        <v>99.28284920078747</v>
      </c>
    </row>
    <row r="96" spans="1:16" ht="12.75">
      <c r="A96" s="4" t="s">
        <v>213</v>
      </c>
      <c r="B96" s="5" t="s">
        <v>196</v>
      </c>
      <c r="C96" s="6">
        <v>1068664</v>
      </c>
      <c r="D96" s="6">
        <v>2044402</v>
      </c>
      <c r="E96" s="6">
        <v>1497099</v>
      </c>
      <c r="F96" s="6">
        <v>807094.78</v>
      </c>
      <c r="G96" s="6">
        <v>0</v>
      </c>
      <c r="H96" s="6">
        <v>804199.09</v>
      </c>
      <c r="I96" s="6">
        <v>2895.69</v>
      </c>
      <c r="J96" s="6">
        <v>2893.2</v>
      </c>
      <c r="K96" s="6">
        <f t="shared" si="6"/>
        <v>690004.22</v>
      </c>
      <c r="L96" s="6">
        <f t="shared" si="7"/>
        <v>1237307.22</v>
      </c>
      <c r="M96" s="6">
        <f t="shared" si="8"/>
        <v>53.91058173173584</v>
      </c>
      <c r="N96" s="6">
        <f t="shared" si="9"/>
        <v>1240202.9100000001</v>
      </c>
      <c r="O96" s="6">
        <f t="shared" si="10"/>
        <v>692899.91</v>
      </c>
      <c r="P96" s="6">
        <f t="shared" si="11"/>
        <v>53.717161657311905</v>
      </c>
    </row>
    <row r="97" spans="1:16" ht="12.75">
      <c r="A97" s="10" t="s">
        <v>214</v>
      </c>
      <c r="B97" s="11" t="s">
        <v>215</v>
      </c>
      <c r="C97" s="12">
        <v>369939471</v>
      </c>
      <c r="D97" s="12">
        <v>420979241</v>
      </c>
      <c r="E97" s="12">
        <v>184106572</v>
      </c>
      <c r="F97" s="12">
        <v>144748743.69999996</v>
      </c>
      <c r="G97" s="12">
        <v>0</v>
      </c>
      <c r="H97" s="12">
        <v>142979801.64000008</v>
      </c>
      <c r="I97" s="12">
        <v>1768942.06</v>
      </c>
      <c r="J97" s="12">
        <v>167877697.73</v>
      </c>
      <c r="K97" s="12">
        <f t="shared" si="6"/>
        <v>39357828.30000004</v>
      </c>
      <c r="L97" s="12">
        <f t="shared" si="7"/>
        <v>276230497.3000001</v>
      </c>
      <c r="M97" s="12">
        <f t="shared" si="8"/>
        <v>78.62225781923742</v>
      </c>
      <c r="N97" s="12">
        <f t="shared" si="9"/>
        <v>277999439.3599999</v>
      </c>
      <c r="O97" s="12">
        <f t="shared" si="10"/>
        <v>41126770.359999925</v>
      </c>
      <c r="P97" s="12">
        <f t="shared" si="11"/>
        <v>77.66143277058033</v>
      </c>
    </row>
    <row r="98" spans="1:16" ht="12.75">
      <c r="A98" s="15"/>
      <c r="B98" s="17" t="s">
        <v>296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63.75">
      <c r="A99" s="3" t="s">
        <v>2</v>
      </c>
      <c r="B99" s="3" t="s">
        <v>3</v>
      </c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3" t="s">
        <v>16</v>
      </c>
      <c r="P99" s="3" t="s">
        <v>17</v>
      </c>
    </row>
    <row r="100" spans="1:16" ht="12.75">
      <c r="A100" s="10" t="s">
        <v>74</v>
      </c>
      <c r="B100" s="11" t="s">
        <v>75</v>
      </c>
      <c r="C100" s="12">
        <v>224370</v>
      </c>
      <c r="D100" s="12">
        <v>720592</v>
      </c>
      <c r="E100" s="12">
        <v>637834.5</v>
      </c>
      <c r="F100" s="12">
        <v>508530.88</v>
      </c>
      <c r="G100" s="12">
        <v>0</v>
      </c>
      <c r="H100" s="12">
        <v>580766.81</v>
      </c>
      <c r="I100" s="12">
        <v>0</v>
      </c>
      <c r="J100" s="12">
        <v>0</v>
      </c>
      <c r="K100" s="12">
        <f aca="true" t="shared" si="12" ref="K100:K145">E100-F100</f>
        <v>129303.62</v>
      </c>
      <c r="L100" s="12">
        <f aca="true" t="shared" si="13" ref="L100:L145">D100-F100</f>
        <v>212061.12</v>
      </c>
      <c r="M100" s="12">
        <f aca="true" t="shared" si="14" ref="M100:M145">IF(E100=0,0,(F100/E100)*100)</f>
        <v>79.72771620224368</v>
      </c>
      <c r="N100" s="12">
        <f aca="true" t="shared" si="15" ref="N100:N145">D100-H100</f>
        <v>139825.18999999994</v>
      </c>
      <c r="O100" s="12">
        <f aca="true" t="shared" si="16" ref="O100:O145">E100-H100</f>
        <v>57067.689999999944</v>
      </c>
      <c r="P100" s="12">
        <f aca="true" t="shared" si="17" ref="P100:P145">IF(E100=0,0,(H100/E100)*100)</f>
        <v>91.05290008615088</v>
      </c>
    </row>
    <row r="101" spans="1:16" ht="12.75">
      <c r="A101" s="4" t="s">
        <v>76</v>
      </c>
      <c r="B101" s="5" t="s">
        <v>77</v>
      </c>
      <c r="C101" s="6">
        <v>224370</v>
      </c>
      <c r="D101" s="6">
        <v>720592</v>
      </c>
      <c r="E101" s="6">
        <v>637834.5</v>
      </c>
      <c r="F101" s="6">
        <v>508530.88</v>
      </c>
      <c r="G101" s="6">
        <v>0</v>
      </c>
      <c r="H101" s="6">
        <v>580766.81</v>
      </c>
      <c r="I101" s="6">
        <v>0</v>
      </c>
      <c r="J101" s="6">
        <v>0</v>
      </c>
      <c r="K101" s="6">
        <f t="shared" si="12"/>
        <v>129303.62</v>
      </c>
      <c r="L101" s="6">
        <f t="shared" si="13"/>
        <v>212061.12</v>
      </c>
      <c r="M101" s="6">
        <f t="shared" si="14"/>
        <v>79.72771620224368</v>
      </c>
      <c r="N101" s="6">
        <f t="shared" si="15"/>
        <v>139825.18999999994</v>
      </c>
      <c r="O101" s="6">
        <f t="shared" si="16"/>
        <v>57067.689999999944</v>
      </c>
      <c r="P101" s="6">
        <f t="shared" si="17"/>
        <v>91.05290008615088</v>
      </c>
    </row>
    <row r="102" spans="1:16" ht="12.75">
      <c r="A102" s="10" t="s">
        <v>78</v>
      </c>
      <c r="B102" s="11" t="s">
        <v>79</v>
      </c>
      <c r="C102" s="12">
        <v>6630120</v>
      </c>
      <c r="D102" s="12">
        <v>23919868</v>
      </c>
      <c r="E102" s="12">
        <v>14294998.000000002</v>
      </c>
      <c r="F102" s="12">
        <v>4424900.9</v>
      </c>
      <c r="G102" s="12">
        <v>0</v>
      </c>
      <c r="H102" s="12">
        <v>5509996.389999998</v>
      </c>
      <c r="I102" s="12">
        <v>150588.54</v>
      </c>
      <c r="J102" s="12">
        <v>13755.87</v>
      </c>
      <c r="K102" s="12">
        <f t="shared" si="12"/>
        <v>9870097.100000001</v>
      </c>
      <c r="L102" s="12">
        <f t="shared" si="13"/>
        <v>19494967.1</v>
      </c>
      <c r="M102" s="12">
        <f t="shared" si="14"/>
        <v>30.95419040982027</v>
      </c>
      <c r="N102" s="12">
        <f t="shared" si="15"/>
        <v>18409871.610000003</v>
      </c>
      <c r="O102" s="12">
        <f t="shared" si="16"/>
        <v>8785001.610000003</v>
      </c>
      <c r="P102" s="12">
        <f t="shared" si="17"/>
        <v>38.54492592443872</v>
      </c>
    </row>
    <row r="103" spans="1:16" ht="12.75">
      <c r="A103" s="4" t="s">
        <v>251</v>
      </c>
      <c r="B103" s="5" t="s">
        <v>252</v>
      </c>
      <c r="C103" s="6">
        <v>2946437</v>
      </c>
      <c r="D103" s="6">
        <v>5250312</v>
      </c>
      <c r="E103" s="6">
        <v>2609161.75</v>
      </c>
      <c r="F103" s="6">
        <v>511989.91</v>
      </c>
      <c r="G103" s="6">
        <v>0</v>
      </c>
      <c r="H103" s="6">
        <v>940299.17</v>
      </c>
      <c r="I103" s="6">
        <v>239.36</v>
      </c>
      <c r="J103" s="6">
        <v>5035.85</v>
      </c>
      <c r="K103" s="6">
        <f t="shared" si="12"/>
        <v>2097171.84</v>
      </c>
      <c r="L103" s="6">
        <f t="shared" si="13"/>
        <v>4738322.09</v>
      </c>
      <c r="M103" s="6">
        <f t="shared" si="14"/>
        <v>19.622773865974388</v>
      </c>
      <c r="N103" s="6">
        <f t="shared" si="15"/>
        <v>4310012.83</v>
      </c>
      <c r="O103" s="6">
        <f t="shared" si="16"/>
        <v>1668862.58</v>
      </c>
      <c r="P103" s="6">
        <f t="shared" si="17"/>
        <v>36.03836251240461</v>
      </c>
    </row>
    <row r="104" spans="1:16" ht="38.25">
      <c r="A104" s="4" t="s">
        <v>80</v>
      </c>
      <c r="B104" s="5" t="s">
        <v>81</v>
      </c>
      <c r="C104" s="6">
        <v>3673683</v>
      </c>
      <c r="D104" s="6">
        <v>17859556</v>
      </c>
      <c r="E104" s="6">
        <v>11675836.250000002</v>
      </c>
      <c r="F104" s="6">
        <v>3912910.99</v>
      </c>
      <c r="G104" s="6">
        <v>0</v>
      </c>
      <c r="H104" s="6">
        <v>4562037.22</v>
      </c>
      <c r="I104" s="6">
        <v>150349.18</v>
      </c>
      <c r="J104" s="6">
        <v>8720.02</v>
      </c>
      <c r="K104" s="6">
        <f t="shared" si="12"/>
        <v>7762925.260000002</v>
      </c>
      <c r="L104" s="6">
        <f t="shared" si="13"/>
        <v>13946645.01</v>
      </c>
      <c r="M104" s="6">
        <f t="shared" si="14"/>
        <v>33.51289711689815</v>
      </c>
      <c r="N104" s="6">
        <f t="shared" si="15"/>
        <v>13297518.780000001</v>
      </c>
      <c r="O104" s="6">
        <f t="shared" si="16"/>
        <v>7113799.030000002</v>
      </c>
      <c r="P104" s="6">
        <f t="shared" si="17"/>
        <v>39.07246660811982</v>
      </c>
    </row>
    <row r="105" spans="1:16" ht="12.75">
      <c r="A105" s="4" t="s">
        <v>82</v>
      </c>
      <c r="B105" s="5" t="s">
        <v>83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7660</v>
      </c>
      <c r="I105" s="6">
        <v>0</v>
      </c>
      <c r="J105" s="6">
        <v>0</v>
      </c>
      <c r="K105" s="6">
        <f t="shared" si="12"/>
        <v>0</v>
      </c>
      <c r="L105" s="6">
        <f t="shared" si="13"/>
        <v>0</v>
      </c>
      <c r="M105" s="6">
        <f t="shared" si="14"/>
        <v>0</v>
      </c>
      <c r="N105" s="6">
        <f t="shared" si="15"/>
        <v>-7660</v>
      </c>
      <c r="O105" s="6">
        <f t="shared" si="16"/>
        <v>-7660</v>
      </c>
      <c r="P105" s="6">
        <f t="shared" si="17"/>
        <v>0</v>
      </c>
    </row>
    <row r="106" spans="1:16" ht="12.75">
      <c r="A106" s="4" t="s">
        <v>96</v>
      </c>
      <c r="B106" s="5" t="s">
        <v>97</v>
      </c>
      <c r="C106" s="6">
        <v>10000</v>
      </c>
      <c r="D106" s="6">
        <v>810000</v>
      </c>
      <c r="E106" s="6">
        <v>10000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10000</v>
      </c>
      <c r="L106" s="6">
        <f t="shared" si="13"/>
        <v>810000</v>
      </c>
      <c r="M106" s="6">
        <f t="shared" si="14"/>
        <v>0</v>
      </c>
      <c r="N106" s="6">
        <f t="shared" si="15"/>
        <v>810000</v>
      </c>
      <c r="O106" s="6">
        <f t="shared" si="16"/>
        <v>10000</v>
      </c>
      <c r="P106" s="6">
        <f t="shared" si="17"/>
        <v>0</v>
      </c>
    </row>
    <row r="107" spans="1:16" ht="12.75">
      <c r="A107" s="10" t="s">
        <v>98</v>
      </c>
      <c r="B107" s="11" t="s">
        <v>99</v>
      </c>
      <c r="C107" s="12">
        <v>2393800</v>
      </c>
      <c r="D107" s="12">
        <v>2917615</v>
      </c>
      <c r="E107" s="12">
        <v>2396231.666666667</v>
      </c>
      <c r="F107" s="12">
        <v>1810892.47</v>
      </c>
      <c r="G107" s="12">
        <v>0</v>
      </c>
      <c r="H107" s="12">
        <v>2899397.58</v>
      </c>
      <c r="I107" s="12">
        <v>4799.11</v>
      </c>
      <c r="J107" s="12">
        <v>2980</v>
      </c>
      <c r="K107" s="12">
        <f t="shared" si="12"/>
        <v>585339.196666667</v>
      </c>
      <c r="L107" s="12">
        <f t="shared" si="13"/>
        <v>1106722.53</v>
      </c>
      <c r="M107" s="12">
        <f t="shared" si="14"/>
        <v>75.57251225709255</v>
      </c>
      <c r="N107" s="12">
        <f t="shared" si="15"/>
        <v>18217.419999999925</v>
      </c>
      <c r="O107" s="12">
        <f t="shared" si="16"/>
        <v>-503165.9133333331</v>
      </c>
      <c r="P107" s="12">
        <f t="shared" si="17"/>
        <v>120.99821650522102</v>
      </c>
    </row>
    <row r="108" spans="1:16" ht="12.75">
      <c r="A108" s="4" t="s">
        <v>100</v>
      </c>
      <c r="B108" s="5" t="s">
        <v>101</v>
      </c>
      <c r="C108" s="6">
        <v>2378800</v>
      </c>
      <c r="D108" s="6">
        <v>2402615</v>
      </c>
      <c r="E108" s="6">
        <v>1889981.6666666667</v>
      </c>
      <c r="F108" s="6">
        <v>1487300.11</v>
      </c>
      <c r="G108" s="6">
        <v>0</v>
      </c>
      <c r="H108" s="6">
        <v>2453870.64</v>
      </c>
      <c r="I108" s="6">
        <v>15.11</v>
      </c>
      <c r="J108" s="6">
        <v>2980</v>
      </c>
      <c r="K108" s="6">
        <f t="shared" si="12"/>
        <v>402681.55666666664</v>
      </c>
      <c r="L108" s="6">
        <f t="shared" si="13"/>
        <v>915314.8899999999</v>
      </c>
      <c r="M108" s="6">
        <f t="shared" si="14"/>
        <v>78.69389085784782</v>
      </c>
      <c r="N108" s="6">
        <f t="shared" si="15"/>
        <v>-51255.64000000013</v>
      </c>
      <c r="O108" s="6">
        <f t="shared" si="16"/>
        <v>-563888.9733333334</v>
      </c>
      <c r="P108" s="6">
        <f t="shared" si="17"/>
        <v>129.8356848258669</v>
      </c>
    </row>
    <row r="109" spans="1:16" ht="25.5">
      <c r="A109" s="4" t="s">
        <v>102</v>
      </c>
      <c r="B109" s="5" t="s">
        <v>103</v>
      </c>
      <c r="C109" s="6">
        <v>15000</v>
      </c>
      <c r="D109" s="6">
        <v>515000</v>
      </c>
      <c r="E109" s="6">
        <v>506250</v>
      </c>
      <c r="F109" s="6">
        <v>323592.36</v>
      </c>
      <c r="G109" s="6">
        <v>0</v>
      </c>
      <c r="H109" s="6">
        <v>445526.94</v>
      </c>
      <c r="I109" s="6">
        <v>4784</v>
      </c>
      <c r="J109" s="6">
        <v>0</v>
      </c>
      <c r="K109" s="6">
        <f t="shared" si="12"/>
        <v>182657.64</v>
      </c>
      <c r="L109" s="6">
        <f t="shared" si="13"/>
        <v>191407.64</v>
      </c>
      <c r="M109" s="6">
        <f t="shared" si="14"/>
        <v>63.91947851851852</v>
      </c>
      <c r="N109" s="6">
        <f t="shared" si="15"/>
        <v>69473.06</v>
      </c>
      <c r="O109" s="6">
        <f t="shared" si="16"/>
        <v>60723.06</v>
      </c>
      <c r="P109" s="6">
        <f t="shared" si="17"/>
        <v>88.00532148148147</v>
      </c>
    </row>
    <row r="110" spans="1:16" ht="12.75">
      <c r="A110" s="10" t="s">
        <v>106</v>
      </c>
      <c r="B110" s="11" t="s">
        <v>107</v>
      </c>
      <c r="C110" s="12">
        <v>0</v>
      </c>
      <c r="D110" s="12">
        <v>3500</v>
      </c>
      <c r="E110" s="12">
        <v>3500</v>
      </c>
      <c r="F110" s="12">
        <v>3500</v>
      </c>
      <c r="G110" s="12">
        <v>0</v>
      </c>
      <c r="H110" s="12">
        <v>23772.55</v>
      </c>
      <c r="I110" s="12">
        <v>0</v>
      </c>
      <c r="J110" s="12">
        <v>0</v>
      </c>
      <c r="K110" s="12">
        <f t="shared" si="12"/>
        <v>0</v>
      </c>
      <c r="L110" s="12">
        <f t="shared" si="13"/>
        <v>0</v>
      </c>
      <c r="M110" s="12">
        <f t="shared" si="14"/>
        <v>100</v>
      </c>
      <c r="N110" s="12">
        <f t="shared" si="15"/>
        <v>-20272.55</v>
      </c>
      <c r="O110" s="12">
        <f t="shared" si="16"/>
        <v>-20272.55</v>
      </c>
      <c r="P110" s="12">
        <f t="shared" si="17"/>
        <v>679.2157142857143</v>
      </c>
    </row>
    <row r="111" spans="1:16" ht="12.75">
      <c r="A111" s="4" t="s">
        <v>302</v>
      </c>
      <c r="B111" s="5" t="s">
        <v>303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14844.28</v>
      </c>
      <c r="I111" s="6">
        <v>0</v>
      </c>
      <c r="J111" s="6">
        <v>0</v>
      </c>
      <c r="K111" s="6">
        <f t="shared" si="12"/>
        <v>0</v>
      </c>
      <c r="L111" s="6">
        <f t="shared" si="13"/>
        <v>0</v>
      </c>
      <c r="M111" s="6">
        <f t="shared" si="14"/>
        <v>0</v>
      </c>
      <c r="N111" s="6">
        <f t="shared" si="15"/>
        <v>-14844.28</v>
      </c>
      <c r="O111" s="6">
        <f t="shared" si="16"/>
        <v>-14844.28</v>
      </c>
      <c r="P111" s="6">
        <f t="shared" si="17"/>
        <v>0</v>
      </c>
    </row>
    <row r="112" spans="1:16" ht="25.5">
      <c r="A112" s="4" t="s">
        <v>162</v>
      </c>
      <c r="B112" s="5" t="s">
        <v>163</v>
      </c>
      <c r="C112" s="6">
        <v>0</v>
      </c>
      <c r="D112" s="6">
        <v>3500</v>
      </c>
      <c r="E112" s="6">
        <v>3500</v>
      </c>
      <c r="F112" s="6">
        <v>3500</v>
      </c>
      <c r="G112" s="6">
        <v>0</v>
      </c>
      <c r="H112" s="6">
        <v>8928.27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100</v>
      </c>
      <c r="N112" s="6">
        <f t="shared" si="15"/>
        <v>-5428.27</v>
      </c>
      <c r="O112" s="6">
        <f t="shared" si="16"/>
        <v>-5428.27</v>
      </c>
      <c r="P112" s="6">
        <f t="shared" si="17"/>
        <v>255.09342857142857</v>
      </c>
    </row>
    <row r="113" spans="1:16" ht="12.75">
      <c r="A113" s="10" t="s">
        <v>253</v>
      </c>
      <c r="B113" s="11" t="s">
        <v>254</v>
      </c>
      <c r="C113" s="12">
        <v>821000</v>
      </c>
      <c r="D113" s="12">
        <v>1474950</v>
      </c>
      <c r="E113" s="12">
        <v>1221950</v>
      </c>
      <c r="F113" s="12">
        <v>416517.82</v>
      </c>
      <c r="G113" s="12">
        <v>0</v>
      </c>
      <c r="H113" s="12">
        <v>289123.34</v>
      </c>
      <c r="I113" s="12">
        <v>127394.48</v>
      </c>
      <c r="J113" s="12">
        <v>127394.48</v>
      </c>
      <c r="K113" s="12">
        <f t="shared" si="12"/>
        <v>805432.1799999999</v>
      </c>
      <c r="L113" s="12">
        <f t="shared" si="13"/>
        <v>1058432.18</v>
      </c>
      <c r="M113" s="12">
        <f t="shared" si="14"/>
        <v>34.08632268096076</v>
      </c>
      <c r="N113" s="12">
        <f t="shared" si="15"/>
        <v>1185826.66</v>
      </c>
      <c r="O113" s="12">
        <f t="shared" si="16"/>
        <v>932826.6599999999</v>
      </c>
      <c r="P113" s="12">
        <f t="shared" si="17"/>
        <v>23.660815908997915</v>
      </c>
    </row>
    <row r="114" spans="1:16" ht="25.5">
      <c r="A114" s="4" t="s">
        <v>319</v>
      </c>
      <c r="B114" s="5" t="s">
        <v>320</v>
      </c>
      <c r="C114" s="6">
        <v>0</v>
      </c>
      <c r="D114" s="6">
        <v>480000</v>
      </c>
      <c r="E114" s="6">
        <v>480000</v>
      </c>
      <c r="F114" s="6">
        <v>127394.48</v>
      </c>
      <c r="G114" s="6">
        <v>0</v>
      </c>
      <c r="H114" s="6">
        <v>0</v>
      </c>
      <c r="I114" s="6">
        <v>127394.48</v>
      </c>
      <c r="J114" s="6">
        <v>127394.48</v>
      </c>
      <c r="K114" s="6">
        <f t="shared" si="12"/>
        <v>352605.52</v>
      </c>
      <c r="L114" s="6">
        <f t="shared" si="13"/>
        <v>352605.52</v>
      </c>
      <c r="M114" s="6">
        <f t="shared" si="14"/>
        <v>26.540516666666665</v>
      </c>
      <c r="N114" s="6">
        <f t="shared" si="15"/>
        <v>480000</v>
      </c>
      <c r="O114" s="6">
        <f t="shared" si="16"/>
        <v>480000</v>
      </c>
      <c r="P114" s="6">
        <f t="shared" si="17"/>
        <v>0</v>
      </c>
    </row>
    <row r="115" spans="1:16" ht="12.75">
      <c r="A115" s="4" t="s">
        <v>255</v>
      </c>
      <c r="B115" s="5" t="s">
        <v>256</v>
      </c>
      <c r="C115" s="6">
        <v>821000</v>
      </c>
      <c r="D115" s="6">
        <v>994950</v>
      </c>
      <c r="E115" s="6">
        <v>741950</v>
      </c>
      <c r="F115" s="6">
        <v>289123.34</v>
      </c>
      <c r="G115" s="6">
        <v>0</v>
      </c>
      <c r="H115" s="6">
        <v>289123.34</v>
      </c>
      <c r="I115" s="6">
        <v>0</v>
      </c>
      <c r="J115" s="6">
        <v>0</v>
      </c>
      <c r="K115" s="6">
        <f t="shared" si="12"/>
        <v>452826.66</v>
      </c>
      <c r="L115" s="6">
        <f t="shared" si="13"/>
        <v>705826.6599999999</v>
      </c>
      <c r="M115" s="6">
        <f t="shared" si="14"/>
        <v>38.96803558191253</v>
      </c>
      <c r="N115" s="6">
        <f t="shared" si="15"/>
        <v>705826.6599999999</v>
      </c>
      <c r="O115" s="6">
        <f t="shared" si="16"/>
        <v>452826.66</v>
      </c>
      <c r="P115" s="6">
        <f t="shared" si="17"/>
        <v>38.96803558191253</v>
      </c>
    </row>
    <row r="116" spans="1:16" ht="12.75">
      <c r="A116" s="10" t="s">
        <v>172</v>
      </c>
      <c r="B116" s="11" t="s">
        <v>173</v>
      </c>
      <c r="C116" s="12">
        <v>2179284</v>
      </c>
      <c r="D116" s="12">
        <v>5626248</v>
      </c>
      <c r="E116" s="12">
        <v>2399798.083333334</v>
      </c>
      <c r="F116" s="12">
        <v>657084.15</v>
      </c>
      <c r="G116" s="12">
        <v>0</v>
      </c>
      <c r="H116" s="12">
        <v>627508.17</v>
      </c>
      <c r="I116" s="12">
        <v>150735.41</v>
      </c>
      <c r="J116" s="12">
        <v>10906.61</v>
      </c>
      <c r="K116" s="12">
        <f t="shared" si="12"/>
        <v>1742713.933333334</v>
      </c>
      <c r="L116" s="12">
        <f t="shared" si="13"/>
        <v>4969163.85</v>
      </c>
      <c r="M116" s="12">
        <f t="shared" si="14"/>
        <v>27.380809850773204</v>
      </c>
      <c r="N116" s="12">
        <f t="shared" si="15"/>
        <v>4998739.83</v>
      </c>
      <c r="O116" s="12">
        <f t="shared" si="16"/>
        <v>1772289.913333334</v>
      </c>
      <c r="P116" s="12">
        <f t="shared" si="17"/>
        <v>26.14837366352037</v>
      </c>
    </row>
    <row r="117" spans="1:16" ht="12.75">
      <c r="A117" s="4" t="s">
        <v>174</v>
      </c>
      <c r="B117" s="5" t="s">
        <v>175</v>
      </c>
      <c r="C117" s="6">
        <v>283500</v>
      </c>
      <c r="D117" s="6">
        <v>887216</v>
      </c>
      <c r="E117" s="6">
        <v>464341</v>
      </c>
      <c r="F117" s="6">
        <v>22320</v>
      </c>
      <c r="G117" s="6">
        <v>0</v>
      </c>
      <c r="H117" s="6">
        <v>37673.3</v>
      </c>
      <c r="I117" s="6">
        <v>0</v>
      </c>
      <c r="J117" s="6">
        <v>0</v>
      </c>
      <c r="K117" s="6">
        <f t="shared" si="12"/>
        <v>442021</v>
      </c>
      <c r="L117" s="6">
        <f t="shared" si="13"/>
        <v>864896</v>
      </c>
      <c r="M117" s="6">
        <f t="shared" si="14"/>
        <v>4.806812234973866</v>
      </c>
      <c r="N117" s="6">
        <f t="shared" si="15"/>
        <v>849542.7</v>
      </c>
      <c r="O117" s="6">
        <f t="shared" si="16"/>
        <v>426667.7</v>
      </c>
      <c r="P117" s="6">
        <f t="shared" si="17"/>
        <v>8.113283125978537</v>
      </c>
    </row>
    <row r="118" spans="1:16" ht="12.75">
      <c r="A118" s="4" t="s">
        <v>176</v>
      </c>
      <c r="B118" s="5" t="s">
        <v>177</v>
      </c>
      <c r="C118" s="6">
        <v>13000</v>
      </c>
      <c r="D118" s="6">
        <v>13000</v>
      </c>
      <c r="E118" s="6">
        <v>1250</v>
      </c>
      <c r="F118" s="6">
        <v>0</v>
      </c>
      <c r="G118" s="6">
        <v>0</v>
      </c>
      <c r="H118" s="6">
        <v>1135</v>
      </c>
      <c r="I118" s="6">
        <v>0</v>
      </c>
      <c r="J118" s="6">
        <v>0</v>
      </c>
      <c r="K118" s="6">
        <f t="shared" si="12"/>
        <v>1250</v>
      </c>
      <c r="L118" s="6">
        <f t="shared" si="13"/>
        <v>13000</v>
      </c>
      <c r="M118" s="6">
        <f t="shared" si="14"/>
        <v>0</v>
      </c>
      <c r="N118" s="6">
        <f t="shared" si="15"/>
        <v>11865</v>
      </c>
      <c r="O118" s="6">
        <f t="shared" si="16"/>
        <v>115</v>
      </c>
      <c r="P118" s="6">
        <f t="shared" si="17"/>
        <v>90.8</v>
      </c>
    </row>
    <row r="119" spans="1:16" ht="25.5">
      <c r="A119" s="4" t="s">
        <v>178</v>
      </c>
      <c r="B119" s="5" t="s">
        <v>179</v>
      </c>
      <c r="C119" s="6">
        <v>1608284</v>
      </c>
      <c r="D119" s="6">
        <v>4241024</v>
      </c>
      <c r="E119" s="6">
        <v>1838998.75</v>
      </c>
      <c r="F119" s="6">
        <v>624764.15</v>
      </c>
      <c r="G119" s="6">
        <v>0</v>
      </c>
      <c r="H119" s="6">
        <v>530154.97</v>
      </c>
      <c r="I119" s="6">
        <v>150735.41</v>
      </c>
      <c r="J119" s="6">
        <v>10906.61</v>
      </c>
      <c r="K119" s="6">
        <f t="shared" si="12"/>
        <v>1214234.6</v>
      </c>
      <c r="L119" s="6">
        <f t="shared" si="13"/>
        <v>3616259.85</v>
      </c>
      <c r="M119" s="6">
        <f t="shared" si="14"/>
        <v>33.97306006869228</v>
      </c>
      <c r="N119" s="6">
        <f t="shared" si="15"/>
        <v>3710869.0300000003</v>
      </c>
      <c r="O119" s="6">
        <f t="shared" si="16"/>
        <v>1308843.78</v>
      </c>
      <c r="P119" s="6">
        <f t="shared" si="17"/>
        <v>28.828457333100417</v>
      </c>
    </row>
    <row r="120" spans="1:16" ht="12.75">
      <c r="A120" s="4" t="s">
        <v>180</v>
      </c>
      <c r="B120" s="5" t="s">
        <v>181</v>
      </c>
      <c r="C120" s="6">
        <v>264500</v>
      </c>
      <c r="D120" s="6">
        <v>475008</v>
      </c>
      <c r="E120" s="6">
        <v>85208.33333333334</v>
      </c>
      <c r="F120" s="6">
        <v>0</v>
      </c>
      <c r="G120" s="6">
        <v>0</v>
      </c>
      <c r="H120" s="6">
        <v>48544.9</v>
      </c>
      <c r="I120" s="6">
        <v>0</v>
      </c>
      <c r="J120" s="6">
        <v>0</v>
      </c>
      <c r="K120" s="6">
        <f t="shared" si="12"/>
        <v>85208.33333333334</v>
      </c>
      <c r="L120" s="6">
        <f t="shared" si="13"/>
        <v>475008</v>
      </c>
      <c r="M120" s="6">
        <f t="shared" si="14"/>
        <v>0</v>
      </c>
      <c r="N120" s="6">
        <f t="shared" si="15"/>
        <v>426463.1</v>
      </c>
      <c r="O120" s="6">
        <f t="shared" si="16"/>
        <v>36663.43333333334</v>
      </c>
      <c r="P120" s="6">
        <f t="shared" si="17"/>
        <v>56.972009779951094</v>
      </c>
    </row>
    <row r="121" spans="1:16" ht="12.75">
      <c r="A121" s="4" t="s">
        <v>182</v>
      </c>
      <c r="B121" s="5" t="s">
        <v>183</v>
      </c>
      <c r="C121" s="6">
        <v>10000</v>
      </c>
      <c r="D121" s="6">
        <v>10000</v>
      </c>
      <c r="E121" s="6">
        <v>10000</v>
      </c>
      <c r="F121" s="6">
        <v>10000</v>
      </c>
      <c r="G121" s="6">
        <v>0</v>
      </c>
      <c r="H121" s="6">
        <v>10000</v>
      </c>
      <c r="I121" s="6">
        <v>0</v>
      </c>
      <c r="J121" s="6">
        <v>0</v>
      </c>
      <c r="K121" s="6">
        <f t="shared" si="12"/>
        <v>0</v>
      </c>
      <c r="L121" s="6">
        <f t="shared" si="13"/>
        <v>0</v>
      </c>
      <c r="M121" s="6">
        <f t="shared" si="14"/>
        <v>100</v>
      </c>
      <c r="N121" s="6">
        <f t="shared" si="15"/>
        <v>0</v>
      </c>
      <c r="O121" s="6">
        <f t="shared" si="16"/>
        <v>0</v>
      </c>
      <c r="P121" s="6">
        <f t="shared" si="17"/>
        <v>100</v>
      </c>
    </row>
    <row r="122" spans="1:16" ht="12.75">
      <c r="A122" s="10" t="s">
        <v>262</v>
      </c>
      <c r="B122" s="11" t="s">
        <v>263</v>
      </c>
      <c r="C122" s="12">
        <v>4958245</v>
      </c>
      <c r="D122" s="12">
        <v>11965557</v>
      </c>
      <c r="E122" s="12">
        <v>7464884</v>
      </c>
      <c r="F122" s="12">
        <v>1843243.23</v>
      </c>
      <c r="G122" s="12">
        <v>0</v>
      </c>
      <c r="H122" s="12">
        <v>1828801.72</v>
      </c>
      <c r="I122" s="12">
        <v>14441.51</v>
      </c>
      <c r="J122" s="12">
        <v>0</v>
      </c>
      <c r="K122" s="12">
        <f t="shared" si="12"/>
        <v>5621640.77</v>
      </c>
      <c r="L122" s="12">
        <f t="shared" si="13"/>
        <v>10122313.77</v>
      </c>
      <c r="M122" s="12">
        <f t="shared" si="14"/>
        <v>24.692188518937467</v>
      </c>
      <c r="N122" s="12">
        <f t="shared" si="15"/>
        <v>10136755.28</v>
      </c>
      <c r="O122" s="12">
        <f t="shared" si="16"/>
        <v>5636082.28</v>
      </c>
      <c r="P122" s="12">
        <f t="shared" si="17"/>
        <v>24.49872925017991</v>
      </c>
    </row>
    <row r="123" spans="1:16" ht="12.75">
      <c r="A123" s="4" t="s">
        <v>264</v>
      </c>
      <c r="B123" s="5" t="s">
        <v>265</v>
      </c>
      <c r="C123" s="6">
        <v>3981245</v>
      </c>
      <c r="D123" s="6">
        <v>10347699</v>
      </c>
      <c r="E123" s="6">
        <v>6333433</v>
      </c>
      <c r="F123" s="6">
        <v>1483948.82</v>
      </c>
      <c r="G123" s="6">
        <v>0</v>
      </c>
      <c r="H123" s="6">
        <v>1483948.82</v>
      </c>
      <c r="I123" s="6">
        <v>0</v>
      </c>
      <c r="J123" s="6">
        <v>0</v>
      </c>
      <c r="K123" s="6">
        <f t="shared" si="12"/>
        <v>4849484.18</v>
      </c>
      <c r="L123" s="6">
        <f t="shared" si="13"/>
        <v>8863750.18</v>
      </c>
      <c r="M123" s="6">
        <f t="shared" si="14"/>
        <v>23.430402121566615</v>
      </c>
      <c r="N123" s="6">
        <f t="shared" si="15"/>
        <v>8863750.18</v>
      </c>
      <c r="O123" s="6">
        <f t="shared" si="16"/>
        <v>4849484.18</v>
      </c>
      <c r="P123" s="6">
        <f t="shared" si="17"/>
        <v>23.430402121566615</v>
      </c>
    </row>
    <row r="124" spans="1:16" ht="25.5">
      <c r="A124" s="4" t="s">
        <v>266</v>
      </c>
      <c r="B124" s="5" t="s">
        <v>267</v>
      </c>
      <c r="C124" s="6">
        <v>977000</v>
      </c>
      <c r="D124" s="6">
        <v>1617858</v>
      </c>
      <c r="E124" s="6">
        <v>1131451</v>
      </c>
      <c r="F124" s="6">
        <v>359294.41</v>
      </c>
      <c r="G124" s="6">
        <v>0</v>
      </c>
      <c r="H124" s="6">
        <v>344852.9</v>
      </c>
      <c r="I124" s="6">
        <v>14441.51</v>
      </c>
      <c r="J124" s="6">
        <v>0</v>
      </c>
      <c r="K124" s="6">
        <f t="shared" si="12"/>
        <v>772156.5900000001</v>
      </c>
      <c r="L124" s="6">
        <f t="shared" si="13"/>
        <v>1258563.59</v>
      </c>
      <c r="M124" s="6">
        <f t="shared" si="14"/>
        <v>31.755189575156145</v>
      </c>
      <c r="N124" s="6">
        <f t="shared" si="15"/>
        <v>1273005.1</v>
      </c>
      <c r="O124" s="6">
        <f t="shared" si="16"/>
        <v>786598.1</v>
      </c>
      <c r="P124" s="6">
        <f t="shared" si="17"/>
        <v>30.47881879109215</v>
      </c>
    </row>
    <row r="125" spans="1:16" ht="25.5">
      <c r="A125" s="10" t="s">
        <v>201</v>
      </c>
      <c r="B125" s="11" t="s">
        <v>202</v>
      </c>
      <c r="C125" s="12">
        <v>150000</v>
      </c>
      <c r="D125" s="12">
        <v>208154</v>
      </c>
      <c r="E125" s="12">
        <v>148154</v>
      </c>
      <c r="F125" s="12">
        <v>24082.18</v>
      </c>
      <c r="G125" s="12">
        <v>0</v>
      </c>
      <c r="H125" s="12">
        <v>24082.18</v>
      </c>
      <c r="I125" s="12">
        <v>0</v>
      </c>
      <c r="J125" s="12">
        <v>0</v>
      </c>
      <c r="K125" s="12">
        <f t="shared" si="12"/>
        <v>124071.82</v>
      </c>
      <c r="L125" s="12">
        <f t="shared" si="13"/>
        <v>184071.82</v>
      </c>
      <c r="M125" s="12">
        <f t="shared" si="14"/>
        <v>16.254829434237347</v>
      </c>
      <c r="N125" s="12">
        <f t="shared" si="15"/>
        <v>184071.82</v>
      </c>
      <c r="O125" s="12">
        <f t="shared" si="16"/>
        <v>124071.82</v>
      </c>
      <c r="P125" s="12">
        <f t="shared" si="17"/>
        <v>16.254829434237347</v>
      </c>
    </row>
    <row r="126" spans="1:16" ht="12.75">
      <c r="A126" s="4" t="s">
        <v>268</v>
      </c>
      <c r="B126" s="5" t="s">
        <v>269</v>
      </c>
      <c r="C126" s="6">
        <v>120000</v>
      </c>
      <c r="D126" s="6">
        <v>178154</v>
      </c>
      <c r="E126" s="6">
        <v>148154</v>
      </c>
      <c r="F126" s="6">
        <v>24082.18</v>
      </c>
      <c r="G126" s="6">
        <v>0</v>
      </c>
      <c r="H126" s="6">
        <v>24082.18</v>
      </c>
      <c r="I126" s="6">
        <v>0</v>
      </c>
      <c r="J126" s="6">
        <v>0</v>
      </c>
      <c r="K126" s="6">
        <f t="shared" si="12"/>
        <v>124071.82</v>
      </c>
      <c r="L126" s="6">
        <f t="shared" si="13"/>
        <v>154071.82</v>
      </c>
      <c r="M126" s="6">
        <f t="shared" si="14"/>
        <v>16.254829434237347</v>
      </c>
      <c r="N126" s="6">
        <f t="shared" si="15"/>
        <v>154071.82</v>
      </c>
      <c r="O126" s="6">
        <f t="shared" si="16"/>
        <v>124071.82</v>
      </c>
      <c r="P126" s="6">
        <f t="shared" si="17"/>
        <v>16.254829434237347</v>
      </c>
    </row>
    <row r="127" spans="1:16" ht="25.5">
      <c r="A127" s="4" t="s">
        <v>216</v>
      </c>
      <c r="B127" s="5" t="s">
        <v>217</v>
      </c>
      <c r="C127" s="6">
        <v>30000</v>
      </c>
      <c r="D127" s="6">
        <v>30000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f t="shared" si="12"/>
        <v>0</v>
      </c>
      <c r="L127" s="6">
        <f t="shared" si="13"/>
        <v>30000</v>
      </c>
      <c r="M127" s="6">
        <f t="shared" si="14"/>
        <v>0</v>
      </c>
      <c r="N127" s="6">
        <f t="shared" si="15"/>
        <v>30000</v>
      </c>
      <c r="O127" s="6">
        <f t="shared" si="16"/>
        <v>0</v>
      </c>
      <c r="P127" s="6">
        <f t="shared" si="17"/>
        <v>0</v>
      </c>
    </row>
    <row r="128" spans="1:16" ht="25.5">
      <c r="A128" s="10" t="s">
        <v>203</v>
      </c>
      <c r="B128" s="11" t="s">
        <v>204</v>
      </c>
      <c r="C128" s="12">
        <v>2608000</v>
      </c>
      <c r="D128" s="12">
        <v>10467068</v>
      </c>
      <c r="E128" s="12">
        <v>9176718</v>
      </c>
      <c r="F128" s="12">
        <v>2884866.19</v>
      </c>
      <c r="G128" s="12">
        <v>0</v>
      </c>
      <c r="H128" s="12">
        <v>2884866.19</v>
      </c>
      <c r="I128" s="12">
        <v>0</v>
      </c>
      <c r="J128" s="12">
        <v>0</v>
      </c>
      <c r="K128" s="12">
        <f t="shared" si="12"/>
        <v>6291851.8100000005</v>
      </c>
      <c r="L128" s="12">
        <f t="shared" si="13"/>
        <v>7582201.8100000005</v>
      </c>
      <c r="M128" s="12">
        <f t="shared" si="14"/>
        <v>31.436796793799264</v>
      </c>
      <c r="N128" s="12">
        <f t="shared" si="15"/>
        <v>7582201.8100000005</v>
      </c>
      <c r="O128" s="12">
        <f t="shared" si="16"/>
        <v>6291851.8100000005</v>
      </c>
      <c r="P128" s="12">
        <f t="shared" si="17"/>
        <v>31.436796793799264</v>
      </c>
    </row>
    <row r="129" spans="1:16" ht="38.25">
      <c r="A129" s="4" t="s">
        <v>258</v>
      </c>
      <c r="B129" s="5" t="s">
        <v>259</v>
      </c>
      <c r="C129" s="6">
        <v>2608000</v>
      </c>
      <c r="D129" s="6">
        <v>10467068</v>
      </c>
      <c r="E129" s="6">
        <v>9176718</v>
      </c>
      <c r="F129" s="6">
        <v>2884866.19</v>
      </c>
      <c r="G129" s="6">
        <v>0</v>
      </c>
      <c r="H129" s="6">
        <v>2884866.19</v>
      </c>
      <c r="I129" s="6">
        <v>0</v>
      </c>
      <c r="J129" s="6">
        <v>0</v>
      </c>
      <c r="K129" s="6">
        <f t="shared" si="12"/>
        <v>6291851.8100000005</v>
      </c>
      <c r="L129" s="6">
        <f t="shared" si="13"/>
        <v>7582201.8100000005</v>
      </c>
      <c r="M129" s="6">
        <f t="shared" si="14"/>
        <v>31.436796793799264</v>
      </c>
      <c r="N129" s="6">
        <f t="shared" si="15"/>
        <v>7582201.8100000005</v>
      </c>
      <c r="O129" s="6">
        <f t="shared" si="16"/>
        <v>6291851.8100000005</v>
      </c>
      <c r="P129" s="6">
        <f t="shared" si="17"/>
        <v>31.436796793799264</v>
      </c>
    </row>
    <row r="130" spans="1:16" ht="12.75">
      <c r="A130" s="10" t="s">
        <v>270</v>
      </c>
      <c r="B130" s="11" t="s">
        <v>271</v>
      </c>
      <c r="C130" s="12">
        <v>100000</v>
      </c>
      <c r="D130" s="12">
        <v>228808</v>
      </c>
      <c r="E130" s="12">
        <v>158808</v>
      </c>
      <c r="F130" s="12">
        <v>128807.15</v>
      </c>
      <c r="G130" s="12">
        <v>0</v>
      </c>
      <c r="H130" s="12">
        <v>128807.15</v>
      </c>
      <c r="I130" s="12">
        <v>0</v>
      </c>
      <c r="J130" s="12">
        <v>0</v>
      </c>
      <c r="K130" s="12">
        <f t="shared" si="12"/>
        <v>30000.850000000006</v>
      </c>
      <c r="L130" s="12">
        <f t="shared" si="13"/>
        <v>100000.85</v>
      </c>
      <c r="M130" s="12">
        <f t="shared" si="14"/>
        <v>81.10872877940658</v>
      </c>
      <c r="N130" s="12">
        <f t="shared" si="15"/>
        <v>100000.85</v>
      </c>
      <c r="O130" s="12">
        <f t="shared" si="16"/>
        <v>30000.850000000006</v>
      </c>
      <c r="P130" s="12">
        <f t="shared" si="17"/>
        <v>81.10872877940658</v>
      </c>
    </row>
    <row r="131" spans="1:16" ht="38.25">
      <c r="A131" s="4" t="s">
        <v>272</v>
      </c>
      <c r="B131" s="5" t="s">
        <v>273</v>
      </c>
      <c r="C131" s="6">
        <v>100000</v>
      </c>
      <c r="D131" s="6">
        <v>228808</v>
      </c>
      <c r="E131" s="6">
        <v>158808</v>
      </c>
      <c r="F131" s="6">
        <v>128807.15</v>
      </c>
      <c r="G131" s="6">
        <v>0</v>
      </c>
      <c r="H131" s="6">
        <v>128807.15</v>
      </c>
      <c r="I131" s="6">
        <v>0</v>
      </c>
      <c r="J131" s="6">
        <v>0</v>
      </c>
      <c r="K131" s="6">
        <f t="shared" si="12"/>
        <v>30000.850000000006</v>
      </c>
      <c r="L131" s="6">
        <f t="shared" si="13"/>
        <v>100000.85</v>
      </c>
      <c r="M131" s="6">
        <f t="shared" si="14"/>
        <v>81.10872877940658</v>
      </c>
      <c r="N131" s="6">
        <f t="shared" si="15"/>
        <v>100000.85</v>
      </c>
      <c r="O131" s="6">
        <f t="shared" si="16"/>
        <v>30000.850000000006</v>
      </c>
      <c r="P131" s="6">
        <f t="shared" si="17"/>
        <v>81.10872877940658</v>
      </c>
    </row>
    <row r="132" spans="1:16" ht="25.5">
      <c r="A132" s="10" t="s">
        <v>321</v>
      </c>
      <c r="B132" s="11" t="s">
        <v>322</v>
      </c>
      <c r="C132" s="12">
        <v>0</v>
      </c>
      <c r="D132" s="12">
        <v>300000</v>
      </c>
      <c r="E132" s="12">
        <v>300000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 t="shared" si="12"/>
        <v>300000</v>
      </c>
      <c r="L132" s="12">
        <f t="shared" si="13"/>
        <v>300000</v>
      </c>
      <c r="M132" s="12">
        <f t="shared" si="14"/>
        <v>0</v>
      </c>
      <c r="N132" s="12">
        <f t="shared" si="15"/>
        <v>300000</v>
      </c>
      <c r="O132" s="12">
        <f t="shared" si="16"/>
        <v>300000</v>
      </c>
      <c r="P132" s="12">
        <f t="shared" si="17"/>
        <v>0</v>
      </c>
    </row>
    <row r="133" spans="1:16" ht="12.75">
      <c r="A133" s="4" t="s">
        <v>323</v>
      </c>
      <c r="B133" s="5" t="s">
        <v>324</v>
      </c>
      <c r="C133" s="6">
        <v>0</v>
      </c>
      <c r="D133" s="6">
        <v>300000</v>
      </c>
      <c r="E133" s="6">
        <v>300000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f t="shared" si="12"/>
        <v>300000</v>
      </c>
      <c r="L133" s="6">
        <f t="shared" si="13"/>
        <v>300000</v>
      </c>
      <c r="M133" s="6">
        <f t="shared" si="14"/>
        <v>0</v>
      </c>
      <c r="N133" s="6">
        <f t="shared" si="15"/>
        <v>300000</v>
      </c>
      <c r="O133" s="6">
        <f t="shared" si="16"/>
        <v>300000</v>
      </c>
      <c r="P133" s="6">
        <f t="shared" si="17"/>
        <v>0</v>
      </c>
    </row>
    <row r="134" spans="1:16" ht="12.75">
      <c r="A134" s="10" t="s">
        <v>274</v>
      </c>
      <c r="B134" s="11" t="s">
        <v>275</v>
      </c>
      <c r="C134" s="12">
        <v>1081400</v>
      </c>
      <c r="D134" s="12">
        <v>1705056</v>
      </c>
      <c r="E134" s="12">
        <v>988741</v>
      </c>
      <c r="F134" s="12">
        <v>279748.99</v>
      </c>
      <c r="G134" s="12">
        <v>0</v>
      </c>
      <c r="H134" s="12">
        <v>266658.99</v>
      </c>
      <c r="I134" s="12">
        <v>13090</v>
      </c>
      <c r="J134" s="12">
        <v>2370</v>
      </c>
      <c r="K134" s="12">
        <f t="shared" si="12"/>
        <v>708992.01</v>
      </c>
      <c r="L134" s="12">
        <f t="shared" si="13"/>
        <v>1425307.01</v>
      </c>
      <c r="M134" s="12">
        <f t="shared" si="14"/>
        <v>28.293455009957107</v>
      </c>
      <c r="N134" s="12">
        <f t="shared" si="15"/>
        <v>1438397.01</v>
      </c>
      <c r="O134" s="12">
        <f t="shared" si="16"/>
        <v>722082.01</v>
      </c>
      <c r="P134" s="12">
        <f t="shared" si="17"/>
        <v>26.969549153924028</v>
      </c>
    </row>
    <row r="135" spans="1:16" ht="25.5">
      <c r="A135" s="4" t="s">
        <v>276</v>
      </c>
      <c r="B135" s="5" t="s">
        <v>277</v>
      </c>
      <c r="C135" s="6">
        <v>800000</v>
      </c>
      <c r="D135" s="6">
        <v>1100000</v>
      </c>
      <c r="E135" s="6">
        <v>540000</v>
      </c>
      <c r="F135" s="6">
        <v>214146.76</v>
      </c>
      <c r="G135" s="6">
        <v>0</v>
      </c>
      <c r="H135" s="6">
        <v>214146.76</v>
      </c>
      <c r="I135" s="6">
        <v>0</v>
      </c>
      <c r="J135" s="6">
        <v>0</v>
      </c>
      <c r="K135" s="6">
        <f t="shared" si="12"/>
        <v>325853.24</v>
      </c>
      <c r="L135" s="6">
        <f t="shared" si="13"/>
        <v>885853.24</v>
      </c>
      <c r="M135" s="6">
        <f t="shared" si="14"/>
        <v>39.656807407407406</v>
      </c>
      <c r="N135" s="6">
        <f t="shared" si="15"/>
        <v>885853.24</v>
      </c>
      <c r="O135" s="6">
        <f t="shared" si="16"/>
        <v>325853.24</v>
      </c>
      <c r="P135" s="6">
        <f t="shared" si="17"/>
        <v>39.656807407407406</v>
      </c>
    </row>
    <row r="136" spans="1:16" ht="12.75">
      <c r="A136" s="4" t="s">
        <v>336</v>
      </c>
      <c r="B136" s="5" t="s">
        <v>337</v>
      </c>
      <c r="C136" s="6">
        <v>0</v>
      </c>
      <c r="D136" s="6">
        <v>199900</v>
      </c>
      <c r="E136" s="6">
        <v>199900</v>
      </c>
      <c r="F136" s="6">
        <v>10000</v>
      </c>
      <c r="G136" s="6">
        <v>0</v>
      </c>
      <c r="H136" s="6">
        <v>0</v>
      </c>
      <c r="I136" s="6">
        <v>10000</v>
      </c>
      <c r="J136" s="6">
        <v>0</v>
      </c>
      <c r="K136" s="6">
        <f t="shared" si="12"/>
        <v>189900</v>
      </c>
      <c r="L136" s="6">
        <f t="shared" si="13"/>
        <v>189900</v>
      </c>
      <c r="M136" s="6">
        <f t="shared" si="14"/>
        <v>5.002501250625312</v>
      </c>
      <c r="N136" s="6">
        <f t="shared" si="15"/>
        <v>199900</v>
      </c>
      <c r="O136" s="6">
        <f t="shared" si="16"/>
        <v>199900</v>
      </c>
      <c r="P136" s="6">
        <f t="shared" si="17"/>
        <v>0</v>
      </c>
    </row>
    <row r="137" spans="1:16" ht="25.5">
      <c r="A137" s="4" t="s">
        <v>338</v>
      </c>
      <c r="B137" s="5" t="s">
        <v>339</v>
      </c>
      <c r="C137" s="6">
        <v>0</v>
      </c>
      <c r="D137" s="6">
        <v>6313</v>
      </c>
      <c r="E137" s="6">
        <v>6313</v>
      </c>
      <c r="F137" s="6">
        <v>2370</v>
      </c>
      <c r="G137" s="6">
        <v>0</v>
      </c>
      <c r="H137" s="6">
        <v>0</v>
      </c>
      <c r="I137" s="6">
        <v>2370</v>
      </c>
      <c r="J137" s="6">
        <v>2370</v>
      </c>
      <c r="K137" s="6">
        <f t="shared" si="12"/>
        <v>3943</v>
      </c>
      <c r="L137" s="6">
        <f t="shared" si="13"/>
        <v>3943</v>
      </c>
      <c r="M137" s="6">
        <f t="shared" si="14"/>
        <v>37.54158086488199</v>
      </c>
      <c r="N137" s="6">
        <f t="shared" si="15"/>
        <v>6313</v>
      </c>
      <c r="O137" s="6">
        <f t="shared" si="16"/>
        <v>6313</v>
      </c>
      <c r="P137" s="6">
        <f t="shared" si="17"/>
        <v>0</v>
      </c>
    </row>
    <row r="138" spans="1:16" ht="38.25">
      <c r="A138" s="4" t="s">
        <v>278</v>
      </c>
      <c r="B138" s="5" t="s">
        <v>279</v>
      </c>
      <c r="C138" s="6">
        <v>281400</v>
      </c>
      <c r="D138" s="6">
        <v>398843</v>
      </c>
      <c r="E138" s="6">
        <v>242528</v>
      </c>
      <c r="F138" s="6">
        <v>53232.23</v>
      </c>
      <c r="G138" s="6">
        <v>0</v>
      </c>
      <c r="H138" s="6">
        <v>52512.23</v>
      </c>
      <c r="I138" s="6">
        <v>720</v>
      </c>
      <c r="J138" s="6">
        <v>0</v>
      </c>
      <c r="K138" s="6">
        <f t="shared" si="12"/>
        <v>189295.77</v>
      </c>
      <c r="L138" s="6">
        <f t="shared" si="13"/>
        <v>345610.77</v>
      </c>
      <c r="M138" s="6">
        <f t="shared" si="14"/>
        <v>21.948900745480934</v>
      </c>
      <c r="N138" s="6">
        <f t="shared" si="15"/>
        <v>346330.77</v>
      </c>
      <c r="O138" s="6">
        <f t="shared" si="16"/>
        <v>190015.77</v>
      </c>
      <c r="P138" s="6">
        <f t="shared" si="17"/>
        <v>21.652027807098566</v>
      </c>
    </row>
    <row r="139" spans="1:16" ht="12.75">
      <c r="A139" s="10" t="s">
        <v>207</v>
      </c>
      <c r="B139" s="11" t="s">
        <v>208</v>
      </c>
      <c r="C139" s="12">
        <v>9000</v>
      </c>
      <c r="D139" s="12">
        <v>13556456</v>
      </c>
      <c r="E139" s="12">
        <v>3980410.333333333</v>
      </c>
      <c r="F139" s="12">
        <v>2829162.76</v>
      </c>
      <c r="G139" s="12">
        <v>0</v>
      </c>
      <c r="H139" s="12">
        <v>2823779.17</v>
      </c>
      <c r="I139" s="12">
        <v>5383.59</v>
      </c>
      <c r="J139" s="12">
        <v>0</v>
      </c>
      <c r="K139" s="12">
        <f t="shared" si="12"/>
        <v>1151247.5733333332</v>
      </c>
      <c r="L139" s="12">
        <f t="shared" si="13"/>
        <v>10727293.24</v>
      </c>
      <c r="M139" s="12">
        <f t="shared" si="14"/>
        <v>71.07716348507118</v>
      </c>
      <c r="N139" s="12">
        <f t="shared" si="15"/>
        <v>10732676.83</v>
      </c>
      <c r="O139" s="12">
        <f t="shared" si="16"/>
        <v>1156631.163333333</v>
      </c>
      <c r="P139" s="12">
        <f t="shared" si="17"/>
        <v>70.94191134900582</v>
      </c>
    </row>
    <row r="140" spans="1:16" ht="25.5">
      <c r="A140" s="4" t="s">
        <v>312</v>
      </c>
      <c r="B140" s="5" t="s">
        <v>313</v>
      </c>
      <c r="C140" s="6">
        <v>0</v>
      </c>
      <c r="D140" s="6">
        <v>773400</v>
      </c>
      <c r="E140" s="6">
        <v>200000</v>
      </c>
      <c r="F140" s="6">
        <v>200000</v>
      </c>
      <c r="G140" s="6">
        <v>0</v>
      </c>
      <c r="H140" s="6">
        <v>200000</v>
      </c>
      <c r="I140" s="6">
        <v>0</v>
      </c>
      <c r="J140" s="6">
        <v>0</v>
      </c>
      <c r="K140" s="6">
        <f t="shared" si="12"/>
        <v>0</v>
      </c>
      <c r="L140" s="6">
        <f t="shared" si="13"/>
        <v>573400</v>
      </c>
      <c r="M140" s="6">
        <f t="shared" si="14"/>
        <v>100</v>
      </c>
      <c r="N140" s="6">
        <f t="shared" si="15"/>
        <v>573400</v>
      </c>
      <c r="O140" s="6">
        <f t="shared" si="16"/>
        <v>0</v>
      </c>
      <c r="P140" s="6">
        <f t="shared" si="17"/>
        <v>100</v>
      </c>
    </row>
    <row r="141" spans="1:16" ht="38.25">
      <c r="A141" s="4" t="s">
        <v>292</v>
      </c>
      <c r="B141" s="5" t="s">
        <v>293</v>
      </c>
      <c r="C141" s="6">
        <v>0</v>
      </c>
      <c r="D141" s="6">
        <v>203000</v>
      </c>
      <c r="E141" s="6">
        <v>203000</v>
      </c>
      <c r="F141" s="6">
        <v>159000</v>
      </c>
      <c r="G141" s="6">
        <v>0</v>
      </c>
      <c r="H141" s="6">
        <v>159000</v>
      </c>
      <c r="I141" s="6">
        <v>0</v>
      </c>
      <c r="J141" s="6">
        <v>0</v>
      </c>
      <c r="K141" s="6">
        <f t="shared" si="12"/>
        <v>44000</v>
      </c>
      <c r="L141" s="6">
        <f t="shared" si="13"/>
        <v>44000</v>
      </c>
      <c r="M141" s="6">
        <f t="shared" si="14"/>
        <v>78.32512315270937</v>
      </c>
      <c r="N141" s="6">
        <f t="shared" si="15"/>
        <v>44000</v>
      </c>
      <c r="O141" s="6">
        <f t="shared" si="16"/>
        <v>44000</v>
      </c>
      <c r="P141" s="6">
        <f t="shared" si="17"/>
        <v>78.32512315270937</v>
      </c>
    </row>
    <row r="142" spans="1:16" ht="12.75">
      <c r="A142" s="4" t="s">
        <v>211</v>
      </c>
      <c r="B142" s="5" t="s">
        <v>212</v>
      </c>
      <c r="C142" s="6">
        <v>0</v>
      </c>
      <c r="D142" s="6">
        <v>6684015</v>
      </c>
      <c r="E142" s="6">
        <v>2376015</v>
      </c>
      <c r="F142" s="6">
        <v>1521015</v>
      </c>
      <c r="G142" s="6">
        <v>0</v>
      </c>
      <c r="H142" s="6">
        <v>1521015</v>
      </c>
      <c r="I142" s="6">
        <v>0</v>
      </c>
      <c r="J142" s="6">
        <v>0</v>
      </c>
      <c r="K142" s="6">
        <f t="shared" si="12"/>
        <v>855000</v>
      </c>
      <c r="L142" s="6">
        <f t="shared" si="13"/>
        <v>5163000</v>
      </c>
      <c r="M142" s="6">
        <f t="shared" si="14"/>
        <v>64.0153786907911</v>
      </c>
      <c r="N142" s="6">
        <f t="shared" si="15"/>
        <v>5163000</v>
      </c>
      <c r="O142" s="6">
        <f t="shared" si="16"/>
        <v>855000</v>
      </c>
      <c r="P142" s="6">
        <f t="shared" si="17"/>
        <v>64.0153786907911</v>
      </c>
    </row>
    <row r="143" spans="1:16" ht="12.75">
      <c r="A143" s="4" t="s">
        <v>213</v>
      </c>
      <c r="B143" s="5" t="s">
        <v>196</v>
      </c>
      <c r="C143" s="6">
        <v>9000</v>
      </c>
      <c r="D143" s="6">
        <v>9000</v>
      </c>
      <c r="E143" s="6">
        <v>6083.333333333334</v>
      </c>
      <c r="F143" s="6">
        <v>4000</v>
      </c>
      <c r="G143" s="6">
        <v>0</v>
      </c>
      <c r="H143" s="6">
        <v>4000</v>
      </c>
      <c r="I143" s="6">
        <v>0</v>
      </c>
      <c r="J143" s="6">
        <v>0</v>
      </c>
      <c r="K143" s="6">
        <f t="shared" si="12"/>
        <v>2083.333333333334</v>
      </c>
      <c r="L143" s="6">
        <f t="shared" si="13"/>
        <v>5000</v>
      </c>
      <c r="M143" s="6">
        <f t="shared" si="14"/>
        <v>65.75342465753424</v>
      </c>
      <c r="N143" s="6">
        <f t="shared" si="15"/>
        <v>5000</v>
      </c>
      <c r="O143" s="6">
        <f t="shared" si="16"/>
        <v>2083.333333333334</v>
      </c>
      <c r="P143" s="6">
        <f t="shared" si="17"/>
        <v>65.75342465753424</v>
      </c>
    </row>
    <row r="144" spans="1:16" ht="38.25">
      <c r="A144" s="4" t="s">
        <v>333</v>
      </c>
      <c r="B144" s="5" t="s">
        <v>334</v>
      </c>
      <c r="C144" s="6">
        <v>0</v>
      </c>
      <c r="D144" s="6">
        <v>5887041</v>
      </c>
      <c r="E144" s="6">
        <v>1195312</v>
      </c>
      <c r="F144" s="6">
        <v>945147.76</v>
      </c>
      <c r="G144" s="6">
        <v>0</v>
      </c>
      <c r="H144" s="6">
        <v>939764.17</v>
      </c>
      <c r="I144" s="6">
        <v>5383.59</v>
      </c>
      <c r="J144" s="6">
        <v>0</v>
      </c>
      <c r="K144" s="6">
        <f t="shared" si="12"/>
        <v>250164.24</v>
      </c>
      <c r="L144" s="6">
        <f t="shared" si="13"/>
        <v>4941893.24</v>
      </c>
      <c r="M144" s="6">
        <f t="shared" si="14"/>
        <v>79.07121822586906</v>
      </c>
      <c r="N144" s="6">
        <f t="shared" si="15"/>
        <v>4947276.83</v>
      </c>
      <c r="O144" s="6">
        <f t="shared" si="16"/>
        <v>255547.82999999996</v>
      </c>
      <c r="P144" s="6">
        <f t="shared" si="17"/>
        <v>78.62082619433252</v>
      </c>
    </row>
    <row r="145" spans="1:16" ht="12.75">
      <c r="A145" s="10" t="s">
        <v>214</v>
      </c>
      <c r="B145" s="11" t="s">
        <v>215</v>
      </c>
      <c r="C145" s="12">
        <v>21155219</v>
      </c>
      <c r="D145" s="12">
        <v>73093872</v>
      </c>
      <c r="E145" s="12">
        <v>43172027.583333336</v>
      </c>
      <c r="F145" s="12">
        <v>15811336.72</v>
      </c>
      <c r="G145" s="12">
        <v>0</v>
      </c>
      <c r="H145" s="12">
        <v>17887560.24</v>
      </c>
      <c r="I145" s="12">
        <v>466432.64</v>
      </c>
      <c r="J145" s="12">
        <v>157406.96</v>
      </c>
      <c r="K145" s="12">
        <f t="shared" si="12"/>
        <v>27360690.863333337</v>
      </c>
      <c r="L145" s="12">
        <f t="shared" si="13"/>
        <v>57282535.28</v>
      </c>
      <c r="M145" s="12">
        <f t="shared" si="14"/>
        <v>36.62403089472686</v>
      </c>
      <c r="N145" s="12">
        <f t="shared" si="15"/>
        <v>55206311.760000005</v>
      </c>
      <c r="O145" s="12">
        <f t="shared" si="16"/>
        <v>25284467.343333337</v>
      </c>
      <c r="P145" s="12">
        <f t="shared" si="17"/>
        <v>41.43321785262996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2016-05-10T08:19:38Z</dcterms:modified>
  <cp:category/>
  <cp:version/>
  <cp:contentType/>
  <cp:contentStatus/>
</cp:coreProperties>
</file>